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055" activeTab="0"/>
  </bookViews>
  <sheets>
    <sheet name="МОО" sheetId="1" r:id="rId1"/>
    <sheet name="ВШ" sheetId="2" r:id="rId2"/>
    <sheet name="ДОО" sheetId="3" r:id="rId3"/>
    <sheet name="ДОП" sheetId="4" r:id="rId4"/>
    <sheet name="Список реорганизованных ОО" sheetId="5" r:id="rId5"/>
  </sheets>
  <definedNames>
    <definedName name="_xlnm.Print_Area" localSheetId="1">'ВШ'!$A$1:$W$134</definedName>
    <definedName name="_xlnm.Print_Area" localSheetId="2">'ДОО'!$A$1:$W$180</definedName>
    <definedName name="_xlnm.Print_Area" localSheetId="3">'ДОП'!$A$1:$W$91</definedName>
  </definedNames>
  <calcPr fullCalcOnLoad="1"/>
</workbook>
</file>

<file path=xl/sharedStrings.xml><?xml version="1.0" encoding="utf-8"?>
<sst xmlns="http://schemas.openxmlformats.org/spreadsheetml/2006/main" count="1285" uniqueCount="269">
  <si>
    <t>Таблица 1</t>
  </si>
  <si>
    <t>Наименование организации</t>
  </si>
  <si>
    <t>Сведения о компьютерном оснащении в образовательной организации (юридические лица и филиалы )</t>
  </si>
  <si>
    <t>Всего</t>
  </si>
  <si>
    <t>Таблица 3</t>
  </si>
  <si>
    <t>Количество списанных компьютеров</t>
  </si>
  <si>
    <t>Таблица 5</t>
  </si>
  <si>
    <t>Число ЛВС в образовательной организации *</t>
  </si>
  <si>
    <t xml:space="preserve">Число ЛВС, подключенных к Интернет </t>
  </si>
  <si>
    <t xml:space="preserve">Количество компьютеров, находящихся в составе  ЛВС </t>
  </si>
  <si>
    <t>*** Беспроводная сеть Wi Fi - это возможность передачи цифровых данных между устройствами на короткие дистанции без помощи проводов по радиоволнам. Устройства подключенные по беспроводной технологии образуют сеть. Строго говоря, Wi-Fi — это только лишь технология беспроводной передачи данных.</t>
  </si>
  <si>
    <t>Таблица 7</t>
  </si>
  <si>
    <t>Таблица 9</t>
  </si>
  <si>
    <t>из них</t>
  </si>
  <si>
    <t>Таблица 11</t>
  </si>
  <si>
    <t>Информация о числе кабинетов основ информатики и вычислительной техники  (юридические лица и филиалы)</t>
  </si>
  <si>
    <t>всего</t>
  </si>
  <si>
    <t>Таблица 15</t>
  </si>
  <si>
    <t>Информация о количестве классных комнат * (юридические лица и филиалы)</t>
  </si>
  <si>
    <t xml:space="preserve">** из них оборудованы стационарными интерактивными досками </t>
  </si>
  <si>
    <t xml:space="preserve">*** из них оборудованы мультимедийными проекторами </t>
  </si>
  <si>
    <t>Наличие нормативно закрепленного перечня сведений о своей деятельности на официальном сайте (есть-1,нет-0) **</t>
  </si>
  <si>
    <t>Наличие данных об организации на сайте bus-gov.ru (есть-1,нет-0)</t>
  </si>
  <si>
    <t xml:space="preserve">**Код 1 проставляется при наличии на сайте информации в соответствии с нормативно закрепленным  в статье 29 ФЗ от 29.12.2012 г. № 273-ФЗ  «Об образовании в РФ» перечнем сведений о  деятельности образовательной организации. Правила размещения этой информации определены в постановлении Правительства Российской Федерации от 10.07. 2013  № 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 .Если организация не имеет собственного сайта, а имеет страницу на сайте, то юр лицо по закону обязано на своем сайте размещатьданную  инфомрацию по своим филиалам. </t>
  </si>
  <si>
    <t>Информация о численности организационной техники  (юридические лица и филиалы) *</t>
  </si>
  <si>
    <t>Количество интерактивных досок</t>
  </si>
  <si>
    <t>Количество сканеров</t>
  </si>
  <si>
    <t>Количество проекторов</t>
  </si>
  <si>
    <t>Количество принтеров</t>
  </si>
  <si>
    <t>Количество МФУ</t>
  </si>
  <si>
    <t>* указывается количество имеющихся в организации (собственных, взятых в аренду, пользование, распоряжение или полученных на иных условиях) мультимедийных проекторов, интерактивных досок, как стационарных так и мобильных, принтеров , сканеров , многофункциональных устройств, выполняющих операции печати, сканирования, копирования</t>
  </si>
  <si>
    <t xml:space="preserve">Число мобильных классов  </t>
  </si>
  <si>
    <t>Количество рабочих мест в мобильных классах</t>
  </si>
  <si>
    <t>Программы компьютерного тестирования (столбец 2)</t>
  </si>
  <si>
    <t>Электронные версии справочников, энциклопедий, словарей и т.п. (столбец 3)</t>
  </si>
  <si>
    <t>Электронная библиотека (столбец 6)</t>
  </si>
  <si>
    <t>Электронный журнал, электронный дневник (столбец 7)</t>
  </si>
  <si>
    <t>Электронные справочно-правовые системы (столбец 8)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</si>
  <si>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 (столбец 9)</t>
  </si>
  <si>
    <t>Средства контент-фильтрации доступа к Интернету (столбец 11)</t>
  </si>
  <si>
    <t>Другие специальные программные средства (столбец 12)</t>
  </si>
  <si>
    <t>По столбцу 2 проставляется код 1 при наличии программ компьютерного тестирования, которые могут использоваться в учебных курсах для оценки знаний обучающихся по предметам или отдельным темам (в этом случае они могут входить в состав обучающих программ) или в рамках работы по профессиональной ориентации обучающихся, для каких-либо иных целей.</t>
  </si>
  <si>
    <t>По столбцу 3 проставляется код 1 при использовании в организации электронных справочников, словарей, энциклопедий и других материалов общего характера, полезных для учебного процесса</t>
  </si>
  <si>
    <t>По столбцу 4 проставляется код 1 при использовании в организации электронных версий учебных пособий. В отличие от учебника, пособие предназначенно для дополнения, конкретизации учебного материала, изложенного в учебнике или для более глубокого изучения учебной дисциплины</t>
  </si>
  <si>
    <t>По столбцу 5 проставляется код 1 при использовании в организации электронных версий учебников.</t>
  </si>
  <si>
    <t>По столбцу 6 проставляется код 1 при наличии в организации электронной библиотеки - информационной системы включающей упорядоченный фонд электронных документов и программные средства создания, использования, обработки и хранения этого фонда. Оплаченный Интернет-доступ к информационным ресурсам других организаций/библиотек в данной строке не учитывается.</t>
  </si>
  <si>
    <t>По столбцу 7 проставляется код 1 при использовании программных средств, реализующих систему учёта успеваемости и посещаемости обучающихся общеобразовательной организации</t>
  </si>
  <si>
    <t>По столбцу 8 проставляется код 1 при наличии в организации электронных справочно-правовых систем, которые включают законодательные, нормативные и правовые акты, снабженные аппаратом поиска, ссылками и комментариями</t>
  </si>
  <si>
    <t>По столбцу 9 проставляется код 1 при наличии программных средств для решения задач бухгалтерского учета, учета кадров и других видов ресурсов, планирования потребностей организации, анализа финансового состояния организации, поддержки принятия управленческих решений и т.п</t>
  </si>
  <si>
    <t>По столбцу 10 проставляется код 1 при использовании в организации системы электронного документооборота - программного продукта, позволяющего автоматизировать процессы выполнения операций поиска, организованного хранения, визирования, регистрации и отслеживания действий с документацией</t>
  </si>
  <si>
    <t>По столбцу 11 проставляется код 1 при использовании в организации аппаратно-программных, программных средств, обеспечивающих ограничение доступа к Интернет-ресурсам, не совместимым с задачами образования и воспитания обучающихся.</t>
  </si>
  <si>
    <t>По столбцу 12 проставляется код 1 при наличии любых других специальных программных средств, кроме перечисленных в строках 01-11</t>
  </si>
  <si>
    <t>Реализация образовательных программ с применением электронного обучения, дистанционных образовательных технологий  (Код: да - 1, нет - 0) (юридические лица и филиалы)</t>
  </si>
  <si>
    <t>начального общего образования</t>
  </si>
  <si>
    <t>основного общего образования</t>
  </si>
  <si>
    <t>среднего общего образования</t>
  </si>
  <si>
    <t>** проставляется код 1, если образовательная программа реализуется с применением дистанционных образовательных технологий. Под дистанционными образовательными технологиями понимаются образовательные технологии, реализуемые в основном с применением информационно-телекоммуникационных сетей при опосредованном (на расстоянии) взаимодействии обучающихся и педагогических работников.</t>
  </si>
  <si>
    <t>Количество обучающихся                (без учета обучающихся предшкольных групп)</t>
  </si>
  <si>
    <t>Число семей имеющих детей школьного возраста</t>
  </si>
  <si>
    <t>Число семей имеющих возможность опреативно в электронном виде получать информацию об успеваемости своих детей</t>
  </si>
  <si>
    <t>Windows</t>
  </si>
  <si>
    <t>Linux</t>
  </si>
  <si>
    <t>Mac OS</t>
  </si>
  <si>
    <t>Android</t>
  </si>
  <si>
    <t xml:space="preserve">Сведени об операционных системах </t>
  </si>
  <si>
    <t>Информационная открытость ОО</t>
  </si>
  <si>
    <t>№</t>
  </si>
  <si>
    <t>Полное наименование образовательных организаций  cогласно Уставу                     (юридические лица и филиалы)</t>
  </si>
  <si>
    <t>Куда перешло имеющееся оборудование</t>
  </si>
  <si>
    <t>Форма реорганизации</t>
  </si>
  <si>
    <t>На основании чего произошла реорганизация (нормативный документ)</t>
  </si>
  <si>
    <t>Таблица 2</t>
  </si>
  <si>
    <t>Таблица 4</t>
  </si>
  <si>
    <t>Таблица 6</t>
  </si>
  <si>
    <t>Таблица 8</t>
  </si>
  <si>
    <t>Таблица 10</t>
  </si>
  <si>
    <t>Таблица 12</t>
  </si>
  <si>
    <t xml:space="preserve"> Сведения о количестве обучающихся и их семей (юридические лица и филиалы)</t>
  </si>
  <si>
    <t xml:space="preserve">Всего </t>
  </si>
  <si>
    <t xml:space="preserve">из них используемых в учебном процессе </t>
  </si>
  <si>
    <t xml:space="preserve">    Количество компьютеров, подключенных к сети Интернет *</t>
  </si>
  <si>
    <t>Всего (подаренные + приобретенные)</t>
  </si>
  <si>
    <t>Всего кабинетов основ информатики и вычислительной техники</t>
  </si>
  <si>
    <t>в них количество рабочих мест (компьютеров), имеющих выход в Интернет</t>
  </si>
  <si>
    <t>Всего кабинетов основ информатики и вычислительной техники  подключенных к сети Интернет</t>
  </si>
  <si>
    <t>всего в учебном процессе</t>
  </si>
  <si>
    <t xml:space="preserve">Всего используемых в административных целях </t>
  </si>
  <si>
    <t>из них используемых в учебном процессе</t>
  </si>
  <si>
    <t>Фамилия</t>
  </si>
  <si>
    <t xml:space="preserve">Имя </t>
  </si>
  <si>
    <t>Отчество</t>
  </si>
  <si>
    <t>Должность</t>
  </si>
  <si>
    <t>Контактный телефон (с кодом)</t>
  </si>
  <si>
    <t xml:space="preserve">Всего используемых в учебном процессе </t>
  </si>
  <si>
    <t>Ответственный за заполнение данного мониторинга</t>
  </si>
  <si>
    <t>Лицо бухгалтерской службы, ответственное за согласование соответствующих таблиц</t>
  </si>
  <si>
    <t>Таблица 16</t>
  </si>
  <si>
    <t>из них используемых в воспитательном процессе</t>
  </si>
  <si>
    <t>Приобретенной</t>
  </si>
  <si>
    <t xml:space="preserve"> Взятой в аренду, подаренной или полученной на иных условиях </t>
  </si>
  <si>
    <t xml:space="preserve">из них доступных для использования  обучающимися в свободное от занятий время </t>
  </si>
  <si>
    <t>всего  используемых в воспитательном процессе</t>
  </si>
  <si>
    <t>Количество компьютеров переданных из другой организации (взято в аренду, подаренных, получено на каких-то других условиях)</t>
  </si>
  <si>
    <t>всего  используемых в учебном процессе</t>
  </si>
  <si>
    <t>в них рабочих мест (компьютеров)*</t>
  </si>
  <si>
    <t>из них оснащенные ноутбуками</t>
  </si>
  <si>
    <t>из них оснащенные  планшетами</t>
  </si>
  <si>
    <t>Из них число задвоенных компьютеров , т.е. используемых и в учебном процессе и  в административных целях</t>
  </si>
  <si>
    <t xml:space="preserve"> Сведения о количестве обучающихся по учебным сменам (юридические лица и филиалы)</t>
  </si>
  <si>
    <t>Количество учебных корпусов</t>
  </si>
  <si>
    <t>Количество компьютеров в 1 корпусе</t>
  </si>
  <si>
    <t>Количество компьютеров во 2 корпусе</t>
  </si>
  <si>
    <t>Количество компьютеров в 3 корпусе</t>
  </si>
  <si>
    <t>Количество компьютеров в 4 корпусе</t>
  </si>
  <si>
    <t>из них доступных для использования обучающимися в сводобное от занятий время</t>
  </si>
  <si>
    <t>из них имеющих доступ к сети Интернет</t>
  </si>
  <si>
    <t>Количество компьютеров, имеющих доступ к интранет-порталу организации *</t>
  </si>
  <si>
    <t>Таблица 17</t>
  </si>
  <si>
    <t>Количество детей обучающихся  в первую учебную смену</t>
  </si>
  <si>
    <t>Количество детей обучающихся  во вторую учебную смену</t>
  </si>
  <si>
    <t>Количество компьютеров в 5 корпусе</t>
  </si>
  <si>
    <r>
      <t xml:space="preserve">Примечание: Сумма компьютеров по корпусам должна быть равна </t>
    </r>
    <r>
      <rPr>
        <sz val="14"/>
        <color indexed="10"/>
        <rFont val="Times New Roman"/>
        <family val="1"/>
      </rPr>
      <t xml:space="preserve">ВСЕГО* </t>
    </r>
    <r>
      <rPr>
        <sz val="14"/>
        <rFont val="Times New Roman"/>
        <family val="1"/>
      </rPr>
      <t>Таблицы 2</t>
    </r>
  </si>
  <si>
    <t xml:space="preserve">Количество планшетов </t>
  </si>
  <si>
    <t xml:space="preserve">Количество электронных книг, смартфонов  </t>
  </si>
  <si>
    <t xml:space="preserve">Количество моноблоков  </t>
  </si>
  <si>
    <t>ВСЕГО компьютерной техники *</t>
  </si>
  <si>
    <t>Количество настольных компьютеров (десктопов)**</t>
  </si>
  <si>
    <t>Количество электронных терминалов (инфоматов)***</t>
  </si>
  <si>
    <r>
      <rPr>
        <sz val="13"/>
        <color indexed="8"/>
        <rFont val="Times New Roman"/>
        <family val="1"/>
      </rPr>
      <t xml:space="preserve">** Десктоп- настольный персональный компьютер </t>
    </r>
    <r>
      <rPr>
        <b/>
        <sz val="13"/>
        <color indexed="8"/>
        <rFont val="Times New Roman"/>
        <family val="1"/>
      </rPr>
      <t>(</t>
    </r>
    <r>
      <rPr>
        <sz val="13"/>
        <color indexed="8"/>
        <rFont val="Times New Roman"/>
        <family val="1"/>
      </rPr>
      <t>системный блок и монитор)</t>
    </r>
  </si>
  <si>
    <t>*** В числе ПК учитываются и терминалы. Терминал состоит  из клавиатуры и дисплея, подключенное через сетевой интерфейс к удаленному серверу, предназначен для ввода и вывода информации, осуществляет связь пользователя с ПК.  Обычно его возможности ограничены способностью отображать переданную ему информацию, обрабатывать информацию, вводимую с клавиатуры, и передавать ее компьютеру. Многотерминальные системы могут быть развернуты в классах; например, на рабочем месте преподавателя установлен ПК, на столах у обучающихся - подключенные к нему терминалы. Если в организации используются многотерминальные системы, то в сумме учитываются как терминалы, так и сам ПК, к которому они подключены, если он является дополнительным рабочим местом (например, преподавателя), снабжен монитором и клавиатурой.</t>
  </si>
  <si>
    <t>Количество ноутбуков</t>
  </si>
  <si>
    <t xml:space="preserve">Во всем мониторинге понятие Компьютеры (персональные компьютеры или ПК) - это обобщенное понятие, включающее в себя ноутбуки, нетбуки, планшеты, моноблоки, настольные компьютеры, терминалы, электронные книги, смартфоны. </t>
  </si>
  <si>
    <t>Распределение компьютерной техники по корпусам                                             (юридические лица и филиалы )</t>
  </si>
  <si>
    <t>Примечание: Данные обязательно согласовывать со специалистами бухгалтерии!</t>
  </si>
  <si>
    <r>
      <t xml:space="preserve"> Примечание: </t>
    </r>
    <r>
      <rPr>
        <sz val="13"/>
        <color indexed="10"/>
        <rFont val="Times New Roman"/>
        <family val="1"/>
      </rPr>
      <t>*</t>
    </r>
    <r>
      <rPr>
        <b/>
        <sz val="13"/>
        <color indexed="10"/>
        <rFont val="Times New Roman"/>
        <family val="1"/>
      </rPr>
      <t>ВСЕГО компьютерной техники</t>
    </r>
    <r>
      <rPr>
        <b/>
        <sz val="13"/>
        <color indexed="8"/>
        <rFont val="Times New Roman"/>
        <family val="1"/>
      </rPr>
      <t>=нетбуки+ноутбуки+планшеты+моноблоки+настольные персональные компьютеры+терминалы+электронные книги, смартфоны</t>
    </r>
  </si>
  <si>
    <t xml:space="preserve">Информация о количестве компьютеров, используемых в учебном процессе и административных целях из общего числа ПК в организации (юридические лица и филиалы) </t>
  </si>
  <si>
    <t>Количество компьютеров, используемых в административных целях **</t>
  </si>
  <si>
    <t>Количество компьютеров, используемых в учебном процессе *</t>
  </si>
  <si>
    <t xml:space="preserve">* Из общего количества установленных в организации ПК выделяются используемые в учебных целях, из них – доступные для использования обучающимися в свободное от основных занятий время. Использование ПК в учебных целях возможно во время проведения занятий преподавателями или обучающимися;в процессе подготовки домашних заданий обучающимися;в процессе подготовки к занятиям преподавателями.                                                                                                                                                                                                 **ПК используемые в административных целях - ПК для бухгалтерского, кадрового учета и т.п.                                                        ***Задвоенные ПК - используемые и в учебном процессе, и  в административных целях. </t>
  </si>
  <si>
    <t>**Сервер -  это тот же самый компьютер, только в большинстве случаев мощнее. Сервер, как и компьютер, состоит из: процессора, материнской платы, оперативной памяти и жёсткого диска.  Также в любом веб сервере находится специальное программное обеспечение, которое выполняет функции синхронизации и обработки входящих запросов с дальнейшей реакцией по исходящим запросам. Начиная с конца 2000-ых годов, сервера стали иметь несколько другую форму. Теперь они находятся в специальном отсеке, который монтируется в стойку. Данные стойки имеют форму шкафов.</t>
  </si>
  <si>
    <r>
      <t>Примечание:</t>
    </r>
    <r>
      <rPr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Интранет-портал – это внутренний информационный ресурс организации, невидимый извне, доступный с любого компьютера через браузер. Это могут быть списки сотрудников, телефонов, информация об обучающихся.</t>
    </r>
  </si>
  <si>
    <t>Примечание: * считается число ПК, имеющих доступ к Интернету. При этом не имеет значения, каким образом организован доступ (подключены отдельные компьютеры или доступ осуществляется через шлюз локальной сети организации, используются ли коммутируемые или выделенные каналы связи и т.п.).</t>
  </si>
  <si>
    <t>Примечание: * Место учителя в рабочие места  не включается.</t>
  </si>
  <si>
    <t>Примечание: * Количество классных комнат  - показывается число классных комнат, учебных кабинетов и лабораторий (т.е. комнат, в которых проводятся занятия с обучающимися).                                                                                                                                                                                  **Оборудованы стационарными интерактивными досками  - показываются классные комнаты, оборудованные стационарными интерактивными досками. Интерактивная доска представляет собой сенсорный экран, подсоединенный к компьютеру, изображение с которого передается на доску.                                                                                                                                                        *** Оборудованы мультимедийными проекторами  - показываются классные комнаты, оборудованные мультимедийными проекторами.</t>
  </si>
  <si>
    <t xml:space="preserve">Наличие собственного web-сайта                (страницы) * </t>
  </si>
  <si>
    <t>Количество интерактивных панелей</t>
  </si>
  <si>
    <t>Всего организационной техники поступившей в  2020 году.</t>
  </si>
  <si>
    <t>Всего организационной техники списанной  в  2020 году.</t>
  </si>
  <si>
    <t>Примечание:* проставляется код 1,  если организация имеет хотя бы одну собственную веб-страницу в Интернете, на которой публикует и регулярно (не реже одного раза в полгода) обновляет информацию о своей деятельности. Веб-страница организации должна иметь уникальный адрес, по которому к ней может обратиться любой пользователь сети. При этом не имеет значения, кто именно размещает эту информацию в сети (преподаватели, студенты, выпускники и др.), а также на каких условиях организация  использует это адресное пространство в сети.</t>
  </si>
  <si>
    <t>Примечание: Данные согласовывать со специалистами бухгалтерии</t>
  </si>
  <si>
    <t xml:space="preserve">Информация о численности мобильных классов  и количестве в них рабочих мест (ед.) (юридические лица и филиалы) </t>
  </si>
  <si>
    <t>Примечание:Мобильный класс  - это своеобразная тележка-сейф, позволяющая не только хранить и доставлять компьютерную интерактивную технику к месту занятий, но и быстро разворачивать беспроводную компьютерную сеть в любом учебном помещении. В состав мобильного компьютерного класса обычно входит входят: Передвижной сейф-контейнер для ноутбуков, оборудованный пятнадцатью (возможно и другое количество) ученическими и одним учительским компьютерами, с беспроводным доступом в Интернет и устройствами для зарядки компьютеров; возможно есть еще  набор необходимого периферийного оборудования, интерактивная приставка, документ камеры и программного обеспечения.</t>
  </si>
  <si>
    <t>Наличие специальных программных средств (кроме программных средств общего назначения) (на конец 2020 года) (Код: да - 1, нет - 0) (юридические лица и филиалы)</t>
  </si>
  <si>
    <t>Обучающие компьютерные программы по отдельным предметам или темам                (столбец 1)</t>
  </si>
  <si>
    <t>Электронные версии учебных пособий               (столбец 4)</t>
  </si>
  <si>
    <t>Электронные версии учебников                   (столбец 5)</t>
  </si>
  <si>
    <t>Системы электронного документооборота                   (столбец 10)</t>
  </si>
  <si>
    <t>Примечание: По столбцу 1 проставляется код 1 при наличии обучающих программ по каким-либо учебным предметам или отдельным темам, включая программы обучения работе на ПК</t>
  </si>
  <si>
    <t>в том числе доступно для использования обучающимися специальных программных средств (кроме программных средств общего назначения) (юридические лица и филиалы)                                     (на конец 2020 года) (Код: да - 1, нет - 0)</t>
  </si>
  <si>
    <t xml:space="preserve">Применение электронного обучения* </t>
  </si>
  <si>
    <t xml:space="preserve">Применение дистанционных образовательных технологий ** </t>
  </si>
  <si>
    <r>
      <t>Примечание: * проставляется код 1, если образовательная программа реализуется с применением электронного обучения. Под электронным обучением</t>
    </r>
    <r>
      <rPr>
        <sz val="13"/>
        <color indexed="8"/>
        <rFont val="Times New Roman"/>
        <family val="1"/>
      </rPr>
      <t xml:space="preserve"> понимается организация образовательной деятельности с применением содержащейся в базах данных и используемой при реализации образовательных программ информации и обеспечивающих ее обработку информационных технологий, технических средств, а также информационно-телекоммуникационных сетей, обеспечивающих передачу по линиям связи указанной информации, взаимодействие обучающихся и педагогических работников.</t>
    </r>
  </si>
  <si>
    <t>Сведения об исполнителе мониторинга по информатизации.</t>
  </si>
  <si>
    <t xml:space="preserve"> Количество компьютеров, старше 5 лет</t>
  </si>
  <si>
    <t>Таблица 13 а</t>
  </si>
  <si>
    <t>Таблица 13 б</t>
  </si>
  <si>
    <t>Таблица 14</t>
  </si>
  <si>
    <t>Примечание: Если специалист находится на дистанционной форме работы, указывайте (для оперативности работы) мобильный телефон.</t>
  </si>
  <si>
    <t>Количество  нетбуков</t>
  </si>
  <si>
    <t>Всего компьютеров приобретенных за счет разных источников (федерального бюджета, регионального бюджета, внебюджетных вредств и др.)</t>
  </si>
  <si>
    <r>
      <rPr>
        <sz val="13"/>
        <color indexed="8"/>
        <rFont val="Times New Roman"/>
        <family val="1"/>
      </rPr>
      <t xml:space="preserve">Примечание: </t>
    </r>
    <r>
      <rPr>
        <b/>
        <sz val="13"/>
        <color indexed="8"/>
        <rFont val="Times New Roman"/>
        <family val="1"/>
      </rPr>
      <t xml:space="preserve">Обязательно сделать проверку! (Всего  используемых в учебном процессе +Количество компьютеров, используемых в административных целях- Из них число задвоенных компьютеров)= должно быть равно </t>
    </r>
    <r>
      <rPr>
        <b/>
        <sz val="13"/>
        <color indexed="10"/>
        <rFont val="Times New Roman"/>
        <family val="1"/>
      </rPr>
      <t>ВСЕГО</t>
    </r>
    <r>
      <rPr>
        <b/>
        <sz val="13"/>
        <color indexed="8"/>
        <rFont val="Times New Roman"/>
        <family val="1"/>
      </rPr>
      <t xml:space="preserve"> таблицы 2</t>
    </r>
  </si>
  <si>
    <t>Информация о локально вычислительных сетях  в образовательных организациях (юридические лица и филиалы )</t>
  </si>
  <si>
    <t>Наличие  сервера **         (да-1,нет-0)</t>
  </si>
  <si>
    <t>Наличие беспроводной сети Wi-Fi ***   (да-1,нет-0)</t>
  </si>
  <si>
    <t>Примечание:* Локальная вычислительная сеть (ЛВС) соединяет два или более ПК, расположенных в пределах одного здания или нескольких соседних зданий, и не использует для этого средства связи общего назначения. По этой строке учитывается также использование многотерминальных систем, которые фактически обеспечивают возможность сетевого взаимодействия нескольких пользователей. Соединение одного ПК с периферийными устройствами (например, с принтером) не является локальной вычислительной сетью.</t>
  </si>
  <si>
    <t>Сведения об операционных системах, установленных на ПК  и информационной открытости ОО                                       (юридические лица и филиалы)</t>
  </si>
  <si>
    <t xml:space="preserve">Число ПК с операционой системой </t>
  </si>
  <si>
    <t>Количество компьютеров поступивших в 2020 году.</t>
  </si>
  <si>
    <t xml:space="preserve"> Сведения о поступивших и списанных компьютерах за 2020 год  (юридические лица и филиалы )</t>
  </si>
  <si>
    <t xml:space="preserve">используемых в учебном процессе </t>
  </si>
  <si>
    <t xml:space="preserve">доступных для использования  обучающимися в свободное от занятий время </t>
  </si>
  <si>
    <t xml:space="preserve">Распределение компьютерной техники по корпусам                                             </t>
  </si>
  <si>
    <t xml:space="preserve">Сведения о компьютерном оснащении в образовательной организации </t>
  </si>
  <si>
    <t xml:space="preserve"> Сведения о поступивших и списанных компьютерах за 2020 год  </t>
  </si>
  <si>
    <t xml:space="preserve">Информация о количестве компьютеров, используемых в учебном процессе и административных целях из общего числа ПК в организации  </t>
  </si>
  <si>
    <t xml:space="preserve">Информация о локально вычислительных сетях  в образовательных организациях </t>
  </si>
  <si>
    <t xml:space="preserve">Информация о числе кабинетов основ информатики и вычислительной техники </t>
  </si>
  <si>
    <t xml:space="preserve">Информация о количестве классных комнат * </t>
  </si>
  <si>
    <t xml:space="preserve">Сведения об операционных системах, установленных на ПК  и информационной открытости ОО                                       </t>
  </si>
  <si>
    <t>Информация о численности организационной техники   *</t>
  </si>
  <si>
    <t xml:space="preserve">Информация о численности мобильных классов  и количестве в них рабочих мест (ед.) </t>
  </si>
  <si>
    <t xml:space="preserve">Наличие специальных программных средств (кроме программных средств общего назначения) (на конец 2020 года) (Код: да - 1, нет - 0) </t>
  </si>
  <si>
    <t>в том числе доступно для использования обучающимися специальных программных средств (кроме программных средств общего назначения)         (на конец 2020 года) (Код: да - 1, нет - 0)</t>
  </si>
  <si>
    <t xml:space="preserve">Реализация образовательных программ с применением электронного обучения, дистанционных образовательных технологий  (Код: да - 1, нет - 0) </t>
  </si>
  <si>
    <t xml:space="preserve">Количество обучающихся                </t>
  </si>
  <si>
    <t>Мониторинг уровня информатизации муниципальных организаций дополнительного образования детей  за 2020 год.</t>
  </si>
  <si>
    <t xml:space="preserve">Информация о количестве компьютеров, используемых в учебном процессе и административных целях из общего числа ПК в организации </t>
  </si>
  <si>
    <t>Информация о численности организационной техники  *</t>
  </si>
  <si>
    <t xml:space="preserve">Количество обучающихся      </t>
  </si>
  <si>
    <t>Мониторинг уровня информатизации муниципальных вечерних (сменных) общеобразовательных организаций  за  2020 год.</t>
  </si>
  <si>
    <t>Мониторинг уровня информатизации муниципальных общеобразовательных организаций  за  2020 год.</t>
  </si>
  <si>
    <t xml:space="preserve">Распределение компьютерной техники по корпусам                                              (юридические лица и филиалы )                                          </t>
  </si>
  <si>
    <t xml:space="preserve">    Количество компьютеров, подключенных к сети Интернет *  (юридические лица и филиалы )</t>
  </si>
  <si>
    <t xml:space="preserve">Сведения об операционных системах, установленных на ПК  и информационной открытости ОО                                      (юридические лица и филиалы )                             </t>
  </si>
  <si>
    <t>Информация о численности организационной техники  *(юридические лица и филиалы )</t>
  </si>
  <si>
    <t xml:space="preserve">Количество детей в организации (юридические лица и  филиалы )      </t>
  </si>
  <si>
    <t>из них доступных для использования детьми в сводобное от занятий время</t>
  </si>
  <si>
    <t>Информация о количестве компьютеров, используемых в воспитательном процессе и административных целях из общего числа ПК в организации (юридические лица и филиалы )</t>
  </si>
  <si>
    <t>Из них число задвоенных компьютеров , т.е. используемых и в воспитательном процессе и  в административных целях</t>
  </si>
  <si>
    <t xml:space="preserve">из них доступных для использования  детьми в свободное от занятий время </t>
  </si>
  <si>
    <r>
      <rPr>
        <sz val="13"/>
        <color indexed="8"/>
        <rFont val="Times New Roman"/>
        <family val="1"/>
      </rPr>
      <t xml:space="preserve">Примечание: </t>
    </r>
    <r>
      <rPr>
        <b/>
        <sz val="13"/>
        <color indexed="8"/>
        <rFont val="Times New Roman"/>
        <family val="1"/>
      </rPr>
      <t xml:space="preserve">Обязательно сделать проверку! (Всего  используемых в воспитательном процессе +Количество компьютеров, используемых в административных целях- Из них число задвоенных компьютеров)= должно быть равно </t>
    </r>
    <r>
      <rPr>
        <b/>
        <sz val="13"/>
        <color indexed="10"/>
        <rFont val="Times New Roman"/>
        <family val="1"/>
      </rPr>
      <t>ВСЕГО</t>
    </r>
    <r>
      <rPr>
        <b/>
        <sz val="13"/>
        <color indexed="8"/>
        <rFont val="Times New Roman"/>
        <family val="1"/>
      </rPr>
      <t xml:space="preserve"> таблицы 2</t>
    </r>
  </si>
  <si>
    <t xml:space="preserve">Количество компьютеров, используемых в воспитательном процессе </t>
  </si>
  <si>
    <t xml:space="preserve">Количество компьютеров, используемых в административных целях </t>
  </si>
  <si>
    <t>Количество компьютеров, имеющих доступ к интранет-порталу организации * (юридические лица и филиалы )</t>
  </si>
  <si>
    <t xml:space="preserve">    Количество компьютеров, подключенных к сети Интернет * (юридические лица и филиалы )</t>
  </si>
  <si>
    <t>Мониторинг уровня информатизации муниципальных дошкольных образовательных организаций (детcкие сады) за 2020 год.</t>
  </si>
  <si>
    <t>МКУ "Зелёновская СОШ"</t>
  </si>
  <si>
    <t>МБДОУ Платоновский детский сад</t>
  </si>
  <si>
    <t>Зелёновский филиал "Ромашка"</t>
  </si>
  <si>
    <t>Хитровский филиал "Аленушка"</t>
  </si>
  <si>
    <t xml:space="preserve">филиал "Сказка" </t>
  </si>
  <si>
    <t>Саюкинский филиал</t>
  </si>
  <si>
    <t>Нижнеспасский филиал "Непоседы"</t>
  </si>
  <si>
    <t>Никольский филиал</t>
  </si>
  <si>
    <t>Верхнеспасский филиал "Колосок"</t>
  </si>
  <si>
    <t>Липовский филиал</t>
  </si>
  <si>
    <t>филиал п.Маяк "Маячок"</t>
  </si>
  <si>
    <t xml:space="preserve">Дмитриевщинский филиал "Улыбка" </t>
  </si>
  <si>
    <t>Каменноозёрский филиал "Колокольчик"</t>
  </si>
  <si>
    <t>Зеленовский филиал "Ромашка"</t>
  </si>
  <si>
    <t>МБУ ДО "Дом детского творчества Рассказовского района"</t>
  </si>
  <si>
    <t>МБУ ДО "Спортивная школа Рассказовского района"</t>
  </si>
  <si>
    <t>Муниципальное бюджетное учреждение дополнительного образования "Дом детского творчества Рассказовского района"</t>
  </si>
  <si>
    <t>Муниципальное бюджетное общеобразовательное учреждение  Верхнеспасская средняя общеобразовательная школа</t>
  </si>
  <si>
    <t>Богословский филиал имени Героя Советского Союза И.Ф.Трусова муниципального бюджетного общеобразовательного учреждения Верхнеспасской средней общеобразовательной школы</t>
  </si>
  <si>
    <t>Коптевский филиал имени Героя Советского Союза  А.Р.Посконкина муниципального бюджетного общеобразовательного учреждения Верхнеспасской средней общеобразовательной школы</t>
  </si>
  <si>
    <t>Липовский филиал  муниципального бюджетного общеобразовательного учреждения Верхнеспасской средней общеобразовательной школы</t>
  </si>
  <si>
    <t>Нижнеспасский филиал муниципального бюджетного общеобразовательного учреждения Верхнеспасской средней общеобразовательной школы</t>
  </si>
  <si>
    <t>Озёрский филиал муниципального бюджетного общеобразовательного учреждения Верхнеспасской средней общеобразовательной школы</t>
  </si>
  <si>
    <t>Подоскляйский филиал имени Героя Советского Союза А.Н.Московского муниципального бюджетного общеобразовательного учреждения Верхнеспасской средней общеобразовательной школы</t>
  </si>
  <si>
    <t>Спортивно-оздоровительный комплекс им. Героя Советского Союза А.Н. Московского муниципального бюджетного общеобразовательного учреждения Верхнеспасской средней общеобразовательной школы</t>
  </si>
  <si>
    <t>Хитровский филиал муниципального бюджетного общеобразовательного учреждения Верхнеспасской средней общеобразовательной школы</t>
  </si>
  <si>
    <t>МБОУ Платоновская СОШ</t>
  </si>
  <si>
    <t>Рассказовский ф-л</t>
  </si>
  <si>
    <t>Саюкинский ф-л</t>
  </si>
  <si>
    <t>Дмитриевщинский ф-л</t>
  </si>
  <si>
    <t>Зеленовский ф-л</t>
  </si>
  <si>
    <t>Никольский ф-л</t>
  </si>
  <si>
    <t>Новгородовский ф-л</t>
  </si>
  <si>
    <t>Рождественский ф-л</t>
  </si>
  <si>
    <t>Кершинский ф-л</t>
  </si>
  <si>
    <t>Осиновский ф-л</t>
  </si>
  <si>
    <t>Пичерский ф-л</t>
  </si>
  <si>
    <t>Татарщинский ф-л</t>
  </si>
  <si>
    <t>Телешовский ф-л</t>
  </si>
  <si>
    <t>Якласс, РЕШ</t>
  </si>
  <si>
    <t>МЭО, ЯКласс, РЕШ</t>
  </si>
  <si>
    <t>Учи.ру</t>
  </si>
  <si>
    <t>Адаптированная программа для детей-инвалидов, Учи.ру</t>
  </si>
  <si>
    <t>РЕШ</t>
  </si>
  <si>
    <t>Севостьянова</t>
  </si>
  <si>
    <t>Оксана</t>
  </si>
  <si>
    <t>Вячеславовна</t>
  </si>
  <si>
    <t>методист</t>
  </si>
  <si>
    <t>Прокудина</t>
  </si>
  <si>
    <t>Ксения</t>
  </si>
  <si>
    <t>Сергеевна</t>
  </si>
  <si>
    <t>ведущий специалист</t>
  </si>
  <si>
    <t>8(47531)24593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</si>
</sst>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руб.-419];[Red]&quot;-&quot;#,##0.00&quot; &quot;[$руб.-419]"/>
    <numFmt numFmtId="173" formatCode="\ #,##0.00[$р.-419]\ ;\-#,##0.00[$р.-419]\ ;&quot; -&quot;00[$р.-419]\ ;@\ "/>
    <numFmt numFmtId="174" formatCode="&quot; &quot;#,##0.00[$р.-419]&quot; &quot;;&quot;-&quot;#,##0.00[$р.-419]&quot; &quot;;&quot; -&quot;00[$р.-419]&quot; &quot;;&quot; &quot;@&quot; &quot;"/>
    <numFmt numFmtId="175" formatCode="&quot; &quot;#,##0.00[$р.-419]&quot; &quot;;&quot;-&quot;#,##0.00[$р.-419]&quot; &quot;;&quot; -&quot;00[$р.-419]&quot; &quot;;@&quot; &quot;"/>
    <numFmt numFmtId="176" formatCode="&quot; &quot;#,##0.00[$р.]&quot; &quot;;&quot;-&quot;#,##0.00[$р.]&quot; &quot;;&quot; -&quot;00[$р.]&quot; &quot;;&quot; &quot;@&quot; &quot;"/>
    <numFmt numFmtId="177" formatCode="#,##0.00[$р.-419]\ ;\-#,##0.00[$р.-419]\ ;&quot; -&quot;00[$р.-419]\ 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6">
    <font>
      <sz val="10"/>
      <color rgb="FF00000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u val="single"/>
      <sz val="6"/>
      <color indexed="12"/>
      <name val="Arial Cyr"/>
      <family val="2"/>
    </font>
    <font>
      <sz val="10"/>
      <color indexed="8"/>
      <name val="Arial Cyr"/>
      <family val="2"/>
    </font>
    <font>
      <sz val="10"/>
      <color indexed="8"/>
      <name val="Arial Cyr1"/>
      <family val="0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6"/>
      <color indexed="12"/>
      <name val="Arial Cyr2"/>
      <family val="0"/>
    </font>
    <font>
      <sz val="11"/>
      <color indexed="9"/>
      <name val="Calibri"/>
      <family val="2"/>
    </font>
    <font>
      <sz val="10"/>
      <color indexed="8"/>
      <name val="Arial Cyr2"/>
      <family val="0"/>
    </font>
    <font>
      <b/>
      <i/>
      <sz val="16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 Cyr"/>
      <family val="0"/>
    </font>
    <font>
      <u val="single"/>
      <sz val="6"/>
      <color indexed="12"/>
      <name val="Calibri"/>
      <family val="2"/>
    </font>
    <font>
      <u val="single"/>
      <sz val="7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21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u val="single"/>
      <sz val="6"/>
      <color rgb="FF0000FF"/>
      <name val="Arial Cyr2"/>
      <family val="0"/>
    </font>
    <font>
      <sz val="11"/>
      <color theme="0"/>
      <name val="Calibri"/>
      <family val="2"/>
    </font>
    <font>
      <sz val="10"/>
      <color rgb="FF000000"/>
      <name val="Arial Cyr2"/>
      <family val="0"/>
    </font>
    <font>
      <u val="single"/>
      <sz val="6"/>
      <color rgb="FF0000FF"/>
      <name val="Arial Cyr"/>
      <family val="0"/>
    </font>
    <font>
      <b/>
      <i/>
      <sz val="16"/>
      <color rgb="FF000000"/>
      <name val="Arial Cyr"/>
      <family val="0"/>
    </font>
    <font>
      <b/>
      <i/>
      <u val="single"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 Cyr"/>
      <family val="0"/>
    </font>
    <font>
      <u val="single"/>
      <sz val="6"/>
      <color rgb="FF0000FF"/>
      <name val="Calibri"/>
      <family val="2"/>
    </font>
    <font>
      <u val="single"/>
      <sz val="7"/>
      <color rgb="FF0000FF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1"/>
      <family val="0"/>
    </font>
    <font>
      <u val="single"/>
      <sz val="6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808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4"/>
      <color rgb="FF222222"/>
      <name val="Times New Roman"/>
      <family val="1"/>
    </font>
    <font>
      <b/>
      <sz val="12"/>
      <color rgb="FF222222"/>
      <name val="Times New Roman"/>
      <family val="1"/>
    </font>
    <font>
      <b/>
      <sz val="11"/>
      <color rgb="FF000000"/>
      <name val="Times New Roman"/>
      <family val="1"/>
    </font>
    <font>
      <b/>
      <sz val="13"/>
      <color rgb="FF222222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15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>
      <alignment/>
      <protection/>
    </xf>
    <xf numFmtId="0" fontId="54" fillId="0" borderId="0" applyNumberFormat="0" applyBorder="0" applyProtection="0">
      <alignment/>
    </xf>
    <xf numFmtId="0" fontId="55" fillId="0" borderId="0">
      <alignment horizontal="center"/>
      <protection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>
      <alignment horizontal="center" textRotation="90"/>
      <protection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6" fillId="0" borderId="0">
      <alignment/>
      <protection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>
      <alignment/>
      <protection/>
    </xf>
    <xf numFmtId="172" fontId="56" fillId="0" borderId="0">
      <alignment/>
      <protection/>
    </xf>
    <xf numFmtId="172" fontId="56" fillId="0" borderId="0" applyBorder="0" applyProtection="0">
      <alignment/>
    </xf>
    <xf numFmtId="172" fontId="56" fillId="0" borderId="0" applyBorder="0" applyProtection="0">
      <alignment/>
    </xf>
    <xf numFmtId="0" fontId="56" fillId="0" borderId="0" applyNumberFormat="0" applyBorder="0" applyProtection="0">
      <alignment/>
    </xf>
    <xf numFmtId="172" fontId="56" fillId="0" borderId="0" applyBorder="0" applyProtection="0">
      <alignment/>
    </xf>
    <xf numFmtId="172" fontId="56" fillId="0" borderId="0" applyBorder="0" applyProtection="0">
      <alignment/>
    </xf>
    <xf numFmtId="172" fontId="56" fillId="0" borderId="0" applyBorder="0" applyProtection="0">
      <alignment/>
    </xf>
    <xf numFmtId="0" fontId="56" fillId="0" borderId="0" applyNumberFormat="0" applyBorder="0" applyProtection="0">
      <alignment/>
    </xf>
    <xf numFmtId="173" fontId="0" fillId="0" borderId="0" applyBorder="0" applyProtection="0">
      <alignment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64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 applyNumberFormat="0" applyBorder="0" applyProtection="0">
      <alignment/>
    </xf>
    <xf numFmtId="0" fontId="5" fillId="0" borderId="0" applyBorder="0" applyProtection="0">
      <alignment/>
    </xf>
    <xf numFmtId="0" fontId="54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6" fontId="0" fillId="0" borderId="0" applyFont="0" applyFill="0" applyBorder="0" applyAlignment="0" applyProtection="0"/>
    <xf numFmtId="175" fontId="0" fillId="0" borderId="0">
      <alignment/>
      <protection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7" fontId="6" fillId="0" borderId="0" applyBorder="0" applyProtection="0">
      <alignment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Border="0" applyProtection="0">
      <alignment/>
    </xf>
    <xf numFmtId="0" fontId="73" fillId="0" borderId="0">
      <alignment/>
      <protection/>
    </xf>
    <xf numFmtId="0" fontId="73" fillId="0" borderId="0" applyNumberFormat="0" applyBorder="0" applyProtection="0">
      <alignment/>
    </xf>
    <xf numFmtId="0" fontId="6" fillId="0" borderId="0">
      <alignment/>
      <protection/>
    </xf>
    <xf numFmtId="0" fontId="73" fillId="0" borderId="0">
      <alignment/>
      <protection/>
    </xf>
    <xf numFmtId="0" fontId="7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Border="0" applyProtection="0">
      <alignment/>
    </xf>
    <xf numFmtId="0" fontId="6" fillId="0" borderId="0">
      <alignment/>
      <protection/>
    </xf>
    <xf numFmtId="0" fontId="72" fillId="0" borderId="0" applyNumberFormat="0" applyBorder="0" applyProtection="0">
      <alignment/>
    </xf>
    <xf numFmtId="0" fontId="1" fillId="0" borderId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80" fillId="0" borderId="0" xfId="0" applyFont="1" applyAlignment="1" applyProtection="1">
      <alignment/>
      <protection/>
    </xf>
    <xf numFmtId="0" fontId="81" fillId="0" borderId="0" xfId="0" applyFont="1" applyFill="1" applyBorder="1" applyAlignment="1" applyProtection="1">
      <alignment vertical="center" wrapText="1"/>
      <protection/>
    </xf>
    <xf numFmtId="0" fontId="82" fillId="0" borderId="0" xfId="0" applyFont="1" applyFill="1" applyAlignment="1" applyProtection="1">
      <alignment/>
      <protection/>
    </xf>
    <xf numFmtId="0" fontId="81" fillId="0" borderId="0" xfId="0" applyFont="1" applyFill="1" applyBorder="1" applyAlignment="1" applyProtection="1">
      <alignment vertical="center"/>
      <protection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 applyProtection="1">
      <alignment horizontal="center" vertical="center" wrapText="1"/>
      <protection/>
    </xf>
    <xf numFmtId="0" fontId="82" fillId="0" borderId="11" xfId="0" applyFont="1" applyFill="1" applyBorder="1" applyAlignment="1" applyProtection="1">
      <alignment/>
      <protection/>
    </xf>
    <xf numFmtId="0" fontId="8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right" vertical="center" wrapText="1"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Alignment="1" applyProtection="1">
      <alignment horizontal="center"/>
      <protection/>
    </xf>
    <xf numFmtId="0" fontId="82" fillId="0" borderId="11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 applyProtection="1">
      <alignment horizontal="center" wrapText="1"/>
      <protection locked="0"/>
    </xf>
    <xf numFmtId="0" fontId="82" fillId="0" borderId="0" xfId="0" applyFont="1" applyFill="1" applyBorder="1" applyAlignment="1" applyProtection="1">
      <alignment horizontal="center" wrapText="1"/>
      <protection locked="0"/>
    </xf>
    <xf numFmtId="0" fontId="82" fillId="0" borderId="0" xfId="0" applyFont="1" applyFill="1" applyBorder="1" applyAlignment="1" applyProtection="1">
      <alignment horizontal="center" wrapText="1"/>
      <protection/>
    </xf>
    <xf numFmtId="0" fontId="8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82" fillId="0" borderId="12" xfId="0" applyFont="1" applyFill="1" applyBorder="1" applyAlignment="1">
      <alignment horizontal="left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 applyProtection="1">
      <alignment horizontal="center" wrapText="1"/>
      <protection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4" fillId="0" borderId="0" xfId="0" applyFont="1" applyFill="1" applyBorder="1" applyAlignment="1" applyProtection="1">
      <alignment vertical="top"/>
      <protection/>
    </xf>
    <xf numFmtId="0" fontId="82" fillId="0" borderId="0" xfId="0" applyFont="1" applyFill="1" applyAlignment="1">
      <alignment horizontal="justify"/>
    </xf>
    <xf numFmtId="0" fontId="81" fillId="0" borderId="0" xfId="0" applyFont="1" applyFill="1" applyAlignment="1">
      <alignment vertical="center" wrapText="1"/>
    </xf>
    <xf numFmtId="0" fontId="81" fillId="0" borderId="0" xfId="0" applyFont="1" applyFill="1" applyAlignment="1">
      <alignment horizontal="center" vertical="top" wrapText="1"/>
    </xf>
    <xf numFmtId="0" fontId="85" fillId="0" borderId="0" xfId="0" applyFont="1" applyFill="1" applyAlignment="1">
      <alignment horizontal="center" vertical="top" wrapText="1"/>
    </xf>
    <xf numFmtId="0" fontId="82" fillId="0" borderId="14" xfId="0" applyFont="1" applyFill="1" applyBorder="1" applyAlignment="1">
      <alignment horizontal="left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 applyProtection="1">
      <alignment/>
      <protection/>
    </xf>
    <xf numFmtId="0" fontId="81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 applyProtection="1">
      <alignment/>
      <protection/>
    </xf>
    <xf numFmtId="0" fontId="81" fillId="0" borderId="17" xfId="0" applyFont="1" applyFill="1" applyBorder="1" applyAlignment="1">
      <alignment horizontal="center" vertical="top" wrapText="1"/>
    </xf>
    <xf numFmtId="0" fontId="81" fillId="0" borderId="14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top" wrapText="1"/>
    </xf>
    <xf numFmtId="0" fontId="84" fillId="0" borderId="11" xfId="0" applyFont="1" applyFill="1" applyBorder="1" applyAlignment="1" applyProtection="1">
      <alignment vertical="top"/>
      <protection/>
    </xf>
    <xf numFmtId="0" fontId="82" fillId="0" borderId="11" xfId="0" applyFont="1" applyFill="1" applyBorder="1" applyAlignment="1">
      <alignment horizontal="justify"/>
    </xf>
    <xf numFmtId="0" fontId="82" fillId="0" borderId="0" xfId="0" applyFont="1" applyFill="1" applyAlignment="1" applyProtection="1">
      <alignment horizontal="left" vertical="center" wrapText="1"/>
      <protection/>
    </xf>
    <xf numFmtId="0" fontId="82" fillId="0" borderId="0" xfId="0" applyFont="1" applyFill="1" applyAlignment="1" applyProtection="1">
      <alignment horizontal="center" vertical="center" wrapText="1"/>
      <protection/>
    </xf>
    <xf numFmtId="0" fontId="82" fillId="0" borderId="0" xfId="0" applyFont="1" applyFill="1" applyBorder="1" applyAlignment="1">
      <alignment/>
    </xf>
    <xf numFmtId="0" fontId="82" fillId="0" borderId="14" xfId="0" applyFont="1" applyFill="1" applyBorder="1" applyAlignment="1" applyProtection="1">
      <alignment horizontal="center" wrapText="1"/>
      <protection locked="0"/>
    </xf>
    <xf numFmtId="0" fontId="82" fillId="0" borderId="14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 applyProtection="1">
      <alignment horizontal="center"/>
      <protection/>
    </xf>
    <xf numFmtId="0" fontId="82" fillId="0" borderId="0" xfId="0" applyFont="1" applyFill="1" applyBorder="1" applyAlignment="1" applyProtection="1">
      <alignment wrapText="1"/>
      <protection/>
    </xf>
    <xf numFmtId="0" fontId="82" fillId="0" borderId="0" xfId="0" applyFont="1" applyFill="1" applyAlignment="1" applyProtection="1">
      <alignment wrapText="1"/>
      <protection/>
    </xf>
    <xf numFmtId="0" fontId="83" fillId="0" borderId="0" xfId="0" applyFont="1" applyFill="1" applyBorder="1" applyAlignment="1" applyProtection="1">
      <alignment horizontal="center"/>
      <protection/>
    </xf>
    <xf numFmtId="0" fontId="86" fillId="0" borderId="0" xfId="0" applyFont="1" applyFill="1" applyBorder="1" applyAlignment="1" applyProtection="1">
      <alignment horizontal="center"/>
      <protection/>
    </xf>
    <xf numFmtId="0" fontId="82" fillId="0" borderId="0" xfId="0" applyFont="1" applyFill="1" applyAlignment="1">
      <alignment horizontal="center" vertical="top" wrapText="1"/>
    </xf>
    <xf numFmtId="0" fontId="81" fillId="0" borderId="0" xfId="0" applyFont="1" applyFill="1" applyAlignment="1" applyProtection="1">
      <alignment vertical="center"/>
      <protection/>
    </xf>
    <xf numFmtId="0" fontId="82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Fill="1" applyBorder="1" applyAlignment="1" applyProtection="1">
      <alignment wrapText="1"/>
      <protection locked="0"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5" fillId="0" borderId="0" xfId="0" applyFont="1" applyFill="1" applyAlignment="1">
      <alignment/>
    </xf>
    <xf numFmtId="0" fontId="81" fillId="0" borderId="0" xfId="0" applyFont="1" applyFill="1" applyBorder="1" applyAlignment="1">
      <alignment vertical="center" wrapText="1"/>
    </xf>
    <xf numFmtId="0" fontId="84" fillId="0" borderId="0" xfId="0" applyFont="1" applyFill="1" applyAlignment="1" applyProtection="1">
      <alignment/>
      <protection/>
    </xf>
    <xf numFmtId="0" fontId="85" fillId="0" borderId="0" xfId="0" applyFont="1" applyFill="1" applyAlignment="1">
      <alignment vertical="center" wrapText="1"/>
    </xf>
    <xf numFmtId="0" fontId="82" fillId="0" borderId="14" xfId="0" applyFont="1" applyFill="1" applyBorder="1" applyAlignment="1">
      <alignment horizontal="justify" wrapText="1"/>
    </xf>
    <xf numFmtId="0" fontId="82" fillId="0" borderId="0" xfId="0" applyFont="1" applyFill="1" applyAlignment="1">
      <alignment horizontal="justify" wrapText="1"/>
    </xf>
    <xf numFmtId="0" fontId="82" fillId="0" borderId="0" xfId="0" applyFont="1" applyFill="1" applyBorder="1" applyAlignment="1">
      <alignment horizontal="justify" wrapText="1"/>
    </xf>
    <xf numFmtId="0" fontId="82" fillId="0" borderId="14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81" fillId="16" borderId="14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horizontal="left"/>
    </xf>
    <xf numFmtId="0" fontId="82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5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horizontal="justify"/>
    </xf>
    <xf numFmtId="0" fontId="82" fillId="0" borderId="15" xfId="0" applyFont="1" applyFill="1" applyBorder="1" applyAlignment="1">
      <alignment horizontal="left" vertical="center" wrapText="1"/>
    </xf>
    <xf numFmtId="0" fontId="82" fillId="0" borderId="13" xfId="0" applyFont="1" applyFill="1" applyBorder="1" applyAlignment="1" applyProtection="1">
      <alignment/>
      <protection/>
    </xf>
    <xf numFmtId="0" fontId="82" fillId="0" borderId="13" xfId="0" applyFont="1" applyFill="1" applyBorder="1" applyAlignment="1" applyProtection="1">
      <alignment horizontal="center" wrapText="1"/>
      <protection locked="0"/>
    </xf>
    <xf numFmtId="0" fontId="81" fillId="0" borderId="11" xfId="0" applyFont="1" applyFill="1" applyBorder="1" applyAlignment="1" applyProtection="1">
      <alignment vertical="center" wrapText="1"/>
      <protection/>
    </xf>
    <xf numFmtId="0" fontId="82" fillId="0" borderId="0" xfId="0" applyFont="1" applyFill="1" applyAlignment="1">
      <alignment horizontal="left"/>
    </xf>
    <xf numFmtId="0" fontId="85" fillId="0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2" fillId="0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/>
    </xf>
    <xf numFmtId="0" fontId="81" fillId="16" borderId="19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wrapText="1"/>
    </xf>
    <xf numFmtId="0" fontId="81" fillId="16" borderId="14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>
      <alignment vertical="center" wrapText="1"/>
    </xf>
    <xf numFmtId="0" fontId="82" fillId="0" borderId="0" xfId="0" applyFont="1" applyFill="1" applyAlignment="1">
      <alignment/>
    </xf>
    <xf numFmtId="0" fontId="81" fillId="0" borderId="15" xfId="0" applyFont="1" applyFill="1" applyBorder="1" applyAlignment="1">
      <alignment vertical="center" wrapText="1"/>
    </xf>
    <xf numFmtId="0" fontId="82" fillId="0" borderId="13" xfId="0" applyFont="1" applyFill="1" applyBorder="1" applyAlignment="1" applyProtection="1">
      <alignment horizontal="center" wrapText="1"/>
      <protection/>
    </xf>
    <xf numFmtId="0" fontId="82" fillId="0" borderId="16" xfId="0" applyFont="1" applyFill="1" applyBorder="1" applyAlignment="1">
      <alignment horizontal="center" vertical="top" wrapText="1"/>
    </xf>
    <xf numFmtId="0" fontId="82" fillId="0" borderId="15" xfId="0" applyFont="1" applyFill="1" applyBorder="1" applyAlignment="1">
      <alignment horizontal="center" vertical="top" wrapText="1"/>
    </xf>
    <xf numFmtId="0" fontId="8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82" fillId="0" borderId="13" xfId="0" applyFont="1" applyFill="1" applyBorder="1" applyAlignment="1" applyProtection="1">
      <alignment horizontal="center" vertical="center" wrapText="1"/>
      <protection/>
    </xf>
    <xf numFmtId="0" fontId="82" fillId="33" borderId="14" xfId="0" applyFont="1" applyFill="1" applyBorder="1" applyAlignment="1">
      <alignment/>
    </xf>
    <xf numFmtId="0" fontId="82" fillId="0" borderId="14" xfId="0" applyFont="1" applyFill="1" applyBorder="1" applyAlignment="1">
      <alignment horizontal="center" vertical="top" wrapText="1"/>
    </xf>
    <xf numFmtId="0" fontId="82" fillId="0" borderId="15" xfId="0" applyFont="1" applyFill="1" applyBorder="1" applyAlignment="1">
      <alignment horizontal="justify" wrapText="1"/>
    </xf>
    <xf numFmtId="0" fontId="80" fillId="16" borderId="14" xfId="0" applyFont="1" applyFill="1" applyBorder="1" applyAlignment="1" applyProtection="1">
      <alignment/>
      <protection/>
    </xf>
    <xf numFmtId="0" fontId="80" fillId="0" borderId="14" xfId="0" applyFont="1" applyBorder="1" applyAlignment="1" applyProtection="1">
      <alignment/>
      <protection/>
    </xf>
    <xf numFmtId="0" fontId="87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84" fillId="0" borderId="14" xfId="0" applyFont="1" applyFill="1" applyBorder="1" applyAlignment="1" applyProtection="1">
      <alignment vertical="top"/>
      <protection/>
    </xf>
    <xf numFmtId="0" fontId="81" fillId="16" borderId="19" xfId="0" applyFont="1" applyFill="1" applyBorder="1" applyAlignment="1" applyProtection="1">
      <alignment horizontal="center" vertical="center" wrapText="1"/>
      <protection/>
    </xf>
    <xf numFmtId="0" fontId="83" fillId="0" borderId="14" xfId="0" applyFont="1" applyFill="1" applyBorder="1" applyAlignment="1" applyProtection="1">
      <alignment horizontal="center"/>
      <protection/>
    </xf>
    <xf numFmtId="0" fontId="88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88" fillId="0" borderId="14" xfId="0" applyFont="1" applyFill="1" applyBorder="1" applyAlignment="1" applyProtection="1">
      <alignment horizontal="left" vertical="center"/>
      <protection/>
    </xf>
    <xf numFmtId="0" fontId="82" fillId="0" borderId="0" xfId="0" applyFont="1" applyFill="1" applyAlignment="1">
      <alignment horizontal="left" vertical="center" wrapText="1"/>
    </xf>
    <xf numFmtId="0" fontId="81" fillId="0" borderId="14" xfId="0" applyFont="1" applyFill="1" applyBorder="1" applyAlignment="1" applyProtection="1">
      <alignment horizontal="center" vertical="center" wrapText="1"/>
      <protection/>
    </xf>
    <xf numFmtId="0" fontId="81" fillId="16" borderId="14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>
      <alignment horizontal="left" vertical="center" wrapText="1"/>
    </xf>
    <xf numFmtId="0" fontId="81" fillId="16" borderId="11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horizontal="left" wrapText="1"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1" fillId="16" borderId="19" xfId="0" applyFont="1" applyFill="1" applyBorder="1" applyAlignment="1" applyProtection="1">
      <alignment horizontal="center" vertical="center" wrapText="1"/>
      <protection/>
    </xf>
    <xf numFmtId="0" fontId="81" fillId="16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Alignment="1" applyProtection="1">
      <alignment horizontal="left" vertical="center"/>
      <protection/>
    </xf>
    <xf numFmtId="0" fontId="82" fillId="0" borderId="0" xfId="0" applyFont="1" applyFill="1" applyAlignment="1">
      <alignment horizontal="left"/>
    </xf>
    <xf numFmtId="0" fontId="82" fillId="0" borderId="0" xfId="0" applyFont="1" applyFill="1" applyAlignment="1">
      <alignment horizontal="left" vertical="center" wrapText="1"/>
    </xf>
    <xf numFmtId="0" fontId="86" fillId="0" borderId="14" xfId="0" applyFont="1" applyFill="1" applyBorder="1" applyAlignment="1" applyProtection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9" fillId="0" borderId="0" xfId="0" applyFont="1" applyAlignment="1" applyProtection="1">
      <alignment/>
      <protection/>
    </xf>
    <xf numFmtId="0" fontId="8" fillId="10" borderId="14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 applyProtection="1">
      <alignment horizontal="center" vertical="center" wrapText="1"/>
      <protection/>
    </xf>
    <xf numFmtId="0" fontId="81" fillId="10" borderId="14" xfId="0" applyFont="1" applyFill="1" applyBorder="1" applyAlignment="1" applyProtection="1">
      <alignment horizontal="center" vertical="center" wrapText="1"/>
      <protection/>
    </xf>
    <xf numFmtId="0" fontId="81" fillId="10" borderId="11" xfId="0" applyFont="1" applyFill="1" applyBorder="1" applyAlignment="1" applyProtection="1">
      <alignment horizontal="center" vertical="center" wrapText="1"/>
      <protection/>
    </xf>
    <xf numFmtId="0" fontId="8" fillId="16" borderId="10" xfId="0" applyFont="1" applyFill="1" applyBorder="1" applyAlignment="1" applyProtection="1">
      <alignment horizontal="center" vertical="center" wrapText="1"/>
      <protection/>
    </xf>
    <xf numFmtId="0" fontId="90" fillId="10" borderId="14" xfId="0" applyFont="1" applyFill="1" applyBorder="1" applyAlignment="1">
      <alignment horizontal="center" vertical="center"/>
    </xf>
    <xf numFmtId="0" fontId="81" fillId="10" borderId="19" xfId="0" applyFont="1" applyFill="1" applyBorder="1" applyAlignment="1" applyProtection="1">
      <alignment horizontal="center" vertical="center" wrapText="1"/>
      <protection/>
    </xf>
    <xf numFmtId="0" fontId="81" fillId="10" borderId="14" xfId="0" applyFont="1" applyFill="1" applyBorder="1" applyAlignment="1">
      <alignment horizontal="center" vertical="center" wrapText="1"/>
    </xf>
    <xf numFmtId="0" fontId="81" fillId="10" borderId="17" xfId="0" applyFont="1" applyFill="1" applyBorder="1" applyAlignment="1" applyProtection="1">
      <alignment horizontal="center" vertical="center" wrapText="1"/>
      <protection/>
    </xf>
    <xf numFmtId="0" fontId="81" fillId="0" borderId="21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81" fillId="0" borderId="11" xfId="0" applyFont="1" applyFill="1" applyBorder="1" applyAlignment="1" applyProtection="1">
      <alignment horizontal="center" vertical="center" wrapText="1"/>
      <protection/>
    </xf>
    <xf numFmtId="0" fontId="81" fillId="0" borderId="14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Alignment="1" applyProtection="1">
      <alignment horizontal="left" vertical="center"/>
      <protection/>
    </xf>
    <xf numFmtId="0" fontId="81" fillId="0" borderId="14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horizontal="left" wrapText="1"/>
    </xf>
    <xf numFmtId="0" fontId="81" fillId="16" borderId="22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1" fillId="10" borderId="19" xfId="0" applyFont="1" applyFill="1" applyBorder="1" applyAlignment="1" applyProtection="1">
      <alignment horizontal="center" vertical="center" wrapText="1"/>
      <protection/>
    </xf>
    <xf numFmtId="0" fontId="81" fillId="0" borderId="15" xfId="0" applyFont="1" applyFill="1" applyBorder="1" applyAlignment="1" applyProtection="1">
      <alignment horizontal="center" vertical="center" wrapText="1"/>
      <protection/>
    </xf>
    <xf numFmtId="0" fontId="81" fillId="0" borderId="14" xfId="0" applyFont="1" applyFill="1" applyBorder="1" applyAlignment="1" applyProtection="1">
      <alignment horizontal="center" vertical="center" wrapText="1"/>
      <protection/>
    </xf>
    <xf numFmtId="0" fontId="81" fillId="33" borderId="14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81" fillId="33" borderId="15" xfId="0" applyFont="1" applyFill="1" applyBorder="1" applyAlignment="1" applyProtection="1">
      <alignment horizontal="center" vertical="center" wrapText="1"/>
      <protection/>
    </xf>
    <xf numFmtId="0" fontId="81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1" fillId="33" borderId="11" xfId="0" applyFont="1" applyFill="1" applyBorder="1" applyAlignment="1" applyProtection="1">
      <alignment horizontal="center" vertical="center" wrapText="1"/>
      <protection/>
    </xf>
    <xf numFmtId="0" fontId="81" fillId="33" borderId="20" xfId="0" applyFont="1" applyFill="1" applyBorder="1" applyAlignment="1" applyProtection="1">
      <alignment horizontal="center" vertical="center" wrapText="1"/>
      <protection/>
    </xf>
    <xf numFmtId="0" fontId="8" fillId="16" borderId="23" xfId="0" applyFont="1" applyFill="1" applyBorder="1" applyAlignment="1" applyProtection="1">
      <alignment horizontal="center" vertical="center" wrapText="1"/>
      <protection/>
    </xf>
    <xf numFmtId="0" fontId="81" fillId="16" borderId="24" xfId="0" applyFont="1" applyFill="1" applyBorder="1" applyAlignment="1" applyProtection="1">
      <alignment horizontal="center" vertical="center" wrapText="1"/>
      <protection/>
    </xf>
    <xf numFmtId="0" fontId="81" fillId="10" borderId="22" xfId="0" applyFont="1" applyFill="1" applyBorder="1" applyAlignment="1" applyProtection="1">
      <alignment horizontal="center" vertical="center" wrapText="1"/>
      <protection/>
    </xf>
    <xf numFmtId="0" fontId="90" fillId="33" borderId="14" xfId="0" applyFont="1" applyFill="1" applyBorder="1" applyAlignment="1">
      <alignment horizontal="center" vertical="center"/>
    </xf>
    <xf numFmtId="0" fontId="81" fillId="33" borderId="19" xfId="0" applyFont="1" applyFill="1" applyBorder="1" applyAlignment="1" applyProtection="1">
      <alignment horizontal="center" vertical="center" wrapText="1"/>
      <protection/>
    </xf>
    <xf numFmtId="0" fontId="81" fillId="33" borderId="14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132" applyFont="1" applyFill="1" applyBorder="1" applyAlignment="1">
      <alignment horizontal="left" vertical="center" wrapText="1"/>
      <protection/>
    </xf>
    <xf numFmtId="0" fontId="3" fillId="0" borderId="25" xfId="13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 applyProtection="1">
      <alignment horizontal="center" vertical="center" wrapText="1"/>
      <protection/>
    </xf>
    <xf numFmtId="0" fontId="82" fillId="0" borderId="14" xfId="0" applyFont="1" applyFill="1" applyBorder="1" applyAlignment="1" applyProtection="1">
      <alignment horizontal="center" vertical="center"/>
      <protection/>
    </xf>
    <xf numFmtId="0" fontId="82" fillId="0" borderId="17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0" xfId="132" applyFont="1" applyFill="1" applyBorder="1" applyAlignment="1">
      <alignment horizontal="center" vertical="center" wrapText="1"/>
      <protection/>
    </xf>
    <xf numFmtId="0" fontId="3" fillId="0" borderId="28" xfId="132" applyFont="1" applyFill="1" applyBorder="1" applyAlignment="1">
      <alignment horizontal="center" vertical="center" wrapText="1"/>
      <protection/>
    </xf>
    <xf numFmtId="0" fontId="3" fillId="0" borderId="29" xfId="132" applyFont="1" applyFill="1" applyBorder="1" applyAlignment="1">
      <alignment horizontal="center" vertical="center" wrapText="1"/>
      <protection/>
    </xf>
    <xf numFmtId="0" fontId="9" fillId="0" borderId="29" xfId="132" applyFont="1" applyFill="1" applyBorder="1" applyAlignment="1">
      <alignment horizontal="center" vertical="center" wrapText="1"/>
      <protection/>
    </xf>
    <xf numFmtId="0" fontId="3" fillId="0" borderId="25" xfId="132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132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82" fillId="0" borderId="32" xfId="0" applyFont="1" applyFill="1" applyBorder="1" applyAlignment="1">
      <alignment horizontal="left" vertical="center" wrapText="1"/>
    </xf>
    <xf numFmtId="0" fontId="82" fillId="0" borderId="16" xfId="0" applyFont="1" applyFill="1" applyBorder="1" applyAlignment="1">
      <alignment horizontal="left" vertical="center" wrapText="1"/>
    </xf>
    <xf numFmtId="0" fontId="82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30" xfId="132" applyFont="1" applyFill="1" applyBorder="1" applyAlignment="1" applyProtection="1">
      <alignment horizontal="center" vertical="center"/>
      <protection/>
    </xf>
    <xf numFmtId="0" fontId="3" fillId="0" borderId="30" xfId="132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top" wrapText="1"/>
    </xf>
    <xf numFmtId="0" fontId="85" fillId="0" borderId="15" xfId="0" applyFont="1" applyFill="1" applyBorder="1" applyAlignment="1">
      <alignment horizontal="center" vertical="top" wrapText="1"/>
    </xf>
    <xf numFmtId="0" fontId="85" fillId="0" borderId="16" xfId="0" applyFont="1" applyFill="1" applyBorder="1" applyAlignment="1">
      <alignment horizontal="center" vertical="top" wrapText="1"/>
    </xf>
    <xf numFmtId="0" fontId="82" fillId="0" borderId="20" xfId="0" applyFont="1" applyFill="1" applyBorder="1" applyAlignment="1" applyProtection="1">
      <alignment horizontal="center" wrapText="1"/>
      <protection/>
    </xf>
    <xf numFmtId="0" fontId="81" fillId="0" borderId="14" xfId="0" applyFont="1" applyFill="1" applyBorder="1" applyAlignment="1" applyProtection="1">
      <alignment horizontal="center" vertical="center" wrapText="1"/>
      <protection/>
    </xf>
    <xf numFmtId="0" fontId="82" fillId="33" borderId="14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5" fillId="0" borderId="14" xfId="0" applyFont="1" applyFill="1" applyBorder="1" applyAlignment="1" applyProtection="1">
      <alignment vertical="top"/>
      <protection/>
    </xf>
    <xf numFmtId="0" fontId="80" fillId="0" borderId="11" xfId="0" applyFont="1" applyBorder="1" applyAlignment="1" applyProtection="1">
      <alignment vertical="top" wrapText="1"/>
      <protection/>
    </xf>
    <xf numFmtId="0" fontId="81" fillId="0" borderId="11" xfId="0" applyFont="1" applyBorder="1" applyAlignment="1" applyProtection="1">
      <alignment horizontal="center" wrapText="1"/>
      <protection locked="0"/>
    </xf>
    <xf numFmtId="0" fontId="80" fillId="0" borderId="14" xfId="0" applyFont="1" applyFill="1" applyBorder="1" applyAlignment="1" applyProtection="1">
      <alignment horizontal="left" vertical="center" wrapText="1"/>
      <protection/>
    </xf>
    <xf numFmtId="0" fontId="81" fillId="34" borderId="11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1" fillId="34" borderId="2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34" borderId="22" xfId="0" applyFont="1" applyFill="1" applyBorder="1" applyAlignment="1">
      <alignment horizontal="center" vertical="center" wrapText="1"/>
    </xf>
    <xf numFmtId="0" fontId="81" fillId="0" borderId="11" xfId="0" applyFont="1" applyBorder="1" applyAlignment="1" applyProtection="1">
      <alignment horizontal="center"/>
      <protection/>
    </xf>
    <xf numFmtId="0" fontId="80" fillId="0" borderId="15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>
      <alignment horizontal="center" vertical="center"/>
    </xf>
    <xf numFmtId="0" fontId="82" fillId="34" borderId="11" xfId="0" applyFont="1" applyFill="1" applyBorder="1" applyAlignment="1" applyProtection="1">
      <alignment horizontal="center" wrapText="1"/>
      <protection locked="0"/>
    </xf>
    <xf numFmtId="0" fontId="82" fillId="0" borderId="11" xfId="0" applyFont="1" applyBorder="1" applyAlignment="1" applyProtection="1">
      <alignment horizontal="center" wrapText="1"/>
      <protection locked="0"/>
    </xf>
    <xf numFmtId="0" fontId="82" fillId="33" borderId="20" xfId="0" applyFont="1" applyFill="1" applyBorder="1" applyAlignment="1" applyProtection="1">
      <alignment horizontal="center" vertical="center" wrapText="1"/>
      <protection/>
    </xf>
    <xf numFmtId="0" fontId="82" fillId="33" borderId="11" xfId="0" applyFont="1" applyFill="1" applyBorder="1" applyAlignment="1" applyProtection="1">
      <alignment horizontal="center" vertical="center" wrapText="1"/>
      <protection/>
    </xf>
    <xf numFmtId="0" fontId="82" fillId="33" borderId="10" xfId="0" applyFont="1" applyFill="1" applyBorder="1" applyAlignment="1" applyProtection="1">
      <alignment horizontal="center" vertical="center" wrapText="1"/>
      <protection/>
    </xf>
    <xf numFmtId="0" fontId="82" fillId="33" borderId="11" xfId="0" applyFont="1" applyFill="1" applyBorder="1" applyAlignment="1" applyProtection="1">
      <alignment horizontal="center" wrapText="1"/>
      <protection/>
    </xf>
    <xf numFmtId="0" fontId="82" fillId="33" borderId="10" xfId="0" applyFont="1" applyFill="1" applyBorder="1" applyAlignment="1" applyProtection="1">
      <alignment horizontal="center" wrapText="1"/>
      <protection/>
    </xf>
    <xf numFmtId="0" fontId="81" fillId="0" borderId="13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0" fillId="0" borderId="22" xfId="0" applyFont="1" applyBorder="1" applyAlignment="1" applyProtection="1">
      <alignment vertical="top" wrapText="1"/>
      <protection/>
    </xf>
    <xf numFmtId="0" fontId="81" fillId="0" borderId="33" xfId="0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 applyProtection="1">
      <alignment horizontal="left" vertical="center" wrapText="1"/>
      <protection/>
    </xf>
    <xf numFmtId="0" fontId="92" fillId="33" borderId="14" xfId="0" applyFont="1" applyFill="1" applyBorder="1" applyAlignment="1" applyProtection="1">
      <alignment horizontal="center" vertical="center" wrapText="1"/>
      <protection/>
    </xf>
    <xf numFmtId="0" fontId="80" fillId="33" borderId="14" xfId="0" applyFont="1" applyFill="1" applyBorder="1" applyAlignment="1">
      <alignment horizontal="left" vertical="center" wrapText="1"/>
    </xf>
    <xf numFmtId="0" fontId="92" fillId="33" borderId="14" xfId="0" applyFont="1" applyFill="1" applyBorder="1" applyAlignment="1">
      <alignment horizontal="center" vertical="center" wrapText="1"/>
    </xf>
    <xf numFmtId="0" fontId="92" fillId="33" borderId="14" xfId="0" applyFont="1" applyFill="1" applyBorder="1" applyAlignment="1" applyProtection="1">
      <alignment/>
      <protection/>
    </xf>
    <xf numFmtId="0" fontId="80" fillId="33" borderId="11" xfId="0" applyFont="1" applyFill="1" applyBorder="1" applyAlignment="1" applyProtection="1">
      <alignment horizontal="left" vertical="center" wrapText="1"/>
      <protection/>
    </xf>
    <xf numFmtId="0" fontId="81" fillId="0" borderId="11" xfId="0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 applyProtection="1">
      <alignment horizontal="center" vertical="center" wrapText="1"/>
      <protection locked="0"/>
    </xf>
    <xf numFmtId="0" fontId="81" fillId="33" borderId="22" xfId="0" applyFont="1" applyFill="1" applyBorder="1" applyAlignment="1" applyProtection="1">
      <alignment horizontal="center" vertical="center" wrapText="1"/>
      <protection/>
    </xf>
    <xf numFmtId="0" fontId="81" fillId="33" borderId="14" xfId="0" applyFont="1" applyFill="1" applyBorder="1" applyAlignment="1" applyProtection="1">
      <alignment/>
      <protection/>
    </xf>
    <xf numFmtId="0" fontId="81" fillId="33" borderId="14" xfId="0" applyFont="1" applyFill="1" applyBorder="1" applyAlignment="1">
      <alignment/>
    </xf>
    <xf numFmtId="0" fontId="82" fillId="33" borderId="14" xfId="0" applyFont="1" applyFill="1" applyBorder="1" applyAlignment="1" applyProtection="1">
      <alignment horizontal="center" wrapText="1"/>
      <protection locked="0"/>
    </xf>
    <xf numFmtId="0" fontId="92" fillId="34" borderId="11" xfId="0" applyFont="1" applyFill="1" applyBorder="1" applyAlignment="1" applyProtection="1">
      <alignment horizontal="center" vertical="center"/>
      <protection/>
    </xf>
    <xf numFmtId="0" fontId="8" fillId="0" borderId="14" xfId="132" applyFont="1" applyFill="1" applyBorder="1" applyAlignment="1">
      <alignment horizontal="center" vertical="center" wrapText="1"/>
      <protection/>
    </xf>
    <xf numFmtId="0" fontId="81" fillId="0" borderId="14" xfId="132" applyFont="1" applyFill="1" applyBorder="1" applyAlignment="1">
      <alignment horizontal="center" vertical="center" wrapText="1"/>
      <protection/>
    </xf>
    <xf numFmtId="0" fontId="81" fillId="33" borderId="14" xfId="0" applyFont="1" applyFill="1" applyBorder="1" applyAlignment="1" applyProtection="1">
      <alignment horizontal="center" wrapText="1"/>
      <protection locked="0"/>
    </xf>
    <xf numFmtId="0" fontId="81" fillId="0" borderId="14" xfId="0" applyFont="1" applyFill="1" applyBorder="1" applyAlignment="1">
      <alignment horizontal="center"/>
    </xf>
    <xf numFmtId="0" fontId="93" fillId="33" borderId="14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center"/>
    </xf>
    <xf numFmtId="0" fontId="80" fillId="33" borderId="17" xfId="0" applyFont="1" applyFill="1" applyBorder="1" applyAlignment="1" applyProtection="1">
      <alignment horizontal="left" vertical="center" wrapText="1"/>
      <protection/>
    </xf>
    <xf numFmtId="0" fontId="80" fillId="33" borderId="17" xfId="0" applyFont="1" applyFill="1" applyBorder="1" applyAlignment="1">
      <alignment horizontal="left" vertical="center" wrapText="1"/>
    </xf>
    <xf numFmtId="0" fontId="81" fillId="34" borderId="11" xfId="0" applyFont="1" applyFill="1" applyBorder="1" applyAlignment="1" applyProtection="1">
      <alignment horizontal="center" vertical="center"/>
      <protection/>
    </xf>
    <xf numFmtId="0" fontId="81" fillId="0" borderId="11" xfId="132" applyFont="1" applyFill="1" applyBorder="1" applyAlignment="1">
      <alignment horizontal="center" vertical="center" wrapText="1"/>
      <protection/>
    </xf>
    <xf numFmtId="0" fontId="81" fillId="0" borderId="22" xfId="132" applyFont="1" applyFill="1" applyBorder="1" applyAlignment="1">
      <alignment horizontal="center" vertical="center" wrapText="1"/>
      <protection/>
    </xf>
    <xf numFmtId="0" fontId="81" fillId="0" borderId="14" xfId="0" applyFont="1" applyFill="1" applyBorder="1" applyAlignment="1">
      <alignment horizontal="center" wrapText="1"/>
    </xf>
    <xf numFmtId="0" fontId="81" fillId="0" borderId="14" xfId="0" applyFont="1" applyFill="1" applyBorder="1" applyAlignment="1" applyProtection="1">
      <alignment horizontal="center"/>
      <protection/>
    </xf>
    <xf numFmtId="0" fontId="81" fillId="33" borderId="14" xfId="132" applyFont="1" applyFill="1" applyBorder="1" applyAlignment="1">
      <alignment horizontal="center" vertical="center" wrapText="1"/>
      <protection/>
    </xf>
    <xf numFmtId="0" fontId="80" fillId="33" borderId="17" xfId="0" applyFont="1" applyFill="1" applyBorder="1" applyAlignment="1" applyProtection="1">
      <alignment horizontal="left"/>
      <protection/>
    </xf>
    <xf numFmtId="0" fontId="81" fillId="33" borderId="14" xfId="0" applyFont="1" applyFill="1" applyBorder="1" applyAlignment="1">
      <alignment horizontal="center" wrapText="1"/>
    </xf>
    <xf numFmtId="0" fontId="81" fillId="33" borderId="14" xfId="0" applyFont="1" applyFill="1" applyBorder="1" applyAlignment="1" applyProtection="1">
      <alignment horizontal="center"/>
      <protection/>
    </xf>
    <xf numFmtId="0" fontId="80" fillId="33" borderId="14" xfId="0" applyFont="1" applyFill="1" applyBorder="1" applyAlignment="1" applyProtection="1">
      <alignment horizontal="left"/>
      <protection/>
    </xf>
    <xf numFmtId="0" fontId="81" fillId="33" borderId="14" xfId="0" applyFont="1" applyFill="1" applyBorder="1" applyAlignment="1">
      <alignment horizontal="justify" wrapText="1"/>
    </xf>
    <xf numFmtId="0" fontId="82" fillId="0" borderId="15" xfId="0" applyFont="1" applyFill="1" applyBorder="1" applyAlignment="1" applyProtection="1">
      <alignment horizontal="left" vertical="center" wrapText="1"/>
      <protection/>
    </xf>
    <xf numFmtId="0" fontId="82" fillId="0" borderId="14" xfId="0" applyFont="1" applyFill="1" applyBorder="1" applyAlignment="1" applyProtection="1">
      <alignment horizontal="left"/>
      <protection/>
    </xf>
    <xf numFmtId="0" fontId="81" fillId="0" borderId="15" xfId="0" applyFont="1" applyFill="1" applyBorder="1" applyAlignment="1">
      <alignment horizontal="center" wrapText="1"/>
    </xf>
    <xf numFmtId="0" fontId="81" fillId="0" borderId="15" xfId="0" applyFont="1" applyFill="1" applyBorder="1" applyAlignment="1" applyProtection="1">
      <alignment horizontal="center"/>
      <protection/>
    </xf>
    <xf numFmtId="0" fontId="82" fillId="33" borderId="14" xfId="0" applyFont="1" applyFill="1" applyBorder="1" applyAlignment="1" applyProtection="1">
      <alignment horizontal="left" vertical="center" wrapText="1"/>
      <protection/>
    </xf>
    <xf numFmtId="0" fontId="82" fillId="33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/>
    </xf>
    <xf numFmtId="0" fontId="80" fillId="0" borderId="14" xfId="0" applyFont="1" applyBorder="1" applyAlignment="1" applyProtection="1">
      <alignment horizontal="left"/>
      <protection/>
    </xf>
    <xf numFmtId="0" fontId="80" fillId="35" borderId="15" xfId="0" applyFont="1" applyFill="1" applyBorder="1" applyAlignment="1" applyProtection="1">
      <alignment horizontal="left" vertical="center" wrapText="1"/>
      <protection/>
    </xf>
    <xf numFmtId="0" fontId="82" fillId="35" borderId="20" xfId="0" applyFont="1" applyFill="1" applyBorder="1" applyAlignment="1" applyProtection="1">
      <alignment horizontal="center" vertical="center" wrapText="1"/>
      <protection/>
    </xf>
    <xf numFmtId="0" fontId="82" fillId="35" borderId="11" xfId="0" applyFont="1" applyFill="1" applyBorder="1" applyAlignment="1" applyProtection="1">
      <alignment horizontal="center" vertical="center" wrapText="1"/>
      <protection/>
    </xf>
    <xf numFmtId="0" fontId="82" fillId="35" borderId="10" xfId="0" applyFont="1" applyFill="1" applyBorder="1" applyAlignment="1" applyProtection="1">
      <alignment horizontal="center" vertical="center" wrapText="1"/>
      <protection/>
    </xf>
    <xf numFmtId="0" fontId="82" fillId="35" borderId="14" xfId="0" applyFont="1" applyFill="1" applyBorder="1" applyAlignment="1" applyProtection="1">
      <alignment horizontal="center" vertical="center" wrapText="1"/>
      <protection/>
    </xf>
    <xf numFmtId="0" fontId="81" fillId="35" borderId="0" xfId="0" applyFont="1" applyFill="1" applyBorder="1" applyAlignment="1" applyProtection="1">
      <alignment horizontal="center" vertical="center" wrapText="1"/>
      <protection/>
    </xf>
    <xf numFmtId="0" fontId="81" fillId="35" borderId="0" xfId="0" applyFont="1" applyFill="1" applyBorder="1" applyAlignment="1" applyProtection="1">
      <alignment vertical="center" wrapText="1"/>
      <protection/>
    </xf>
    <xf numFmtId="0" fontId="82" fillId="35" borderId="0" xfId="0" applyFont="1" applyFill="1" applyBorder="1" applyAlignment="1" applyProtection="1">
      <alignment horizontal="center" wrapText="1"/>
      <protection/>
    </xf>
    <xf numFmtId="0" fontId="82" fillId="35" borderId="0" xfId="0" applyFont="1" applyFill="1" applyAlignment="1">
      <alignment/>
    </xf>
    <xf numFmtId="0" fontId="82" fillId="35" borderId="0" xfId="0" applyFont="1" applyFill="1" applyBorder="1" applyAlignment="1">
      <alignment/>
    </xf>
    <xf numFmtId="0" fontId="82" fillId="35" borderId="0" xfId="0" applyFont="1" applyFill="1" applyAlignment="1" applyProtection="1">
      <alignment/>
      <protection/>
    </xf>
    <xf numFmtId="0" fontId="82" fillId="36" borderId="0" xfId="0" applyFont="1" applyFill="1" applyAlignment="1">
      <alignment/>
    </xf>
    <xf numFmtId="0" fontId="80" fillId="35" borderId="14" xfId="0" applyFont="1" applyFill="1" applyBorder="1" applyAlignment="1" applyProtection="1">
      <alignment horizontal="left" vertical="center" wrapText="1"/>
      <protection/>
    </xf>
    <xf numFmtId="0" fontId="92" fillId="35" borderId="14" xfId="0" applyFont="1" applyFill="1" applyBorder="1" applyAlignment="1" applyProtection="1">
      <alignment horizontal="center" vertical="center" wrapText="1"/>
      <protection/>
    </xf>
    <xf numFmtId="0" fontId="82" fillId="35" borderId="0" xfId="0" applyFont="1" applyFill="1" applyBorder="1" applyAlignment="1" applyProtection="1">
      <alignment horizontal="center"/>
      <protection/>
    </xf>
    <xf numFmtId="0" fontId="82" fillId="35" borderId="0" xfId="0" applyFont="1" applyFill="1" applyBorder="1" applyAlignment="1" applyProtection="1">
      <alignment/>
      <protection/>
    </xf>
    <xf numFmtId="0" fontId="80" fillId="35" borderId="11" xfId="0" applyFont="1" applyFill="1" applyBorder="1" applyAlignment="1" applyProtection="1">
      <alignment vertical="top" wrapText="1"/>
      <protection/>
    </xf>
    <xf numFmtId="0" fontId="81" fillId="35" borderId="11" xfId="0" applyFont="1" applyFill="1" applyBorder="1" applyAlignment="1" applyProtection="1">
      <alignment horizontal="center" vertical="center" wrapText="1"/>
      <protection locked="0"/>
    </xf>
    <xf numFmtId="0" fontId="81" fillId="35" borderId="10" xfId="0" applyFont="1" applyFill="1" applyBorder="1" applyAlignment="1" applyProtection="1">
      <alignment horizontal="center" vertical="center" wrapText="1"/>
      <protection locked="0"/>
    </xf>
    <xf numFmtId="0" fontId="81" fillId="35" borderId="14" xfId="0" applyFont="1" applyFill="1" applyBorder="1" applyAlignment="1">
      <alignment horizontal="center" vertical="center" wrapText="1"/>
    </xf>
    <xf numFmtId="0" fontId="81" fillId="35" borderId="14" xfId="0" applyFont="1" applyFill="1" applyBorder="1" applyAlignment="1" applyProtection="1">
      <alignment horizontal="center" vertical="center" wrapText="1"/>
      <protection/>
    </xf>
    <xf numFmtId="0" fontId="81" fillId="35" borderId="14" xfId="0" applyFont="1" applyFill="1" applyBorder="1" applyAlignment="1">
      <alignment horizontal="center" wrapText="1"/>
    </xf>
    <xf numFmtId="0" fontId="82" fillId="35" borderId="14" xfId="0" applyFont="1" applyFill="1" applyBorder="1" applyAlignment="1">
      <alignment horizontal="justify" wrapText="1"/>
    </xf>
    <xf numFmtId="0" fontId="91" fillId="35" borderId="14" xfId="0" applyFont="1" applyFill="1" applyBorder="1" applyAlignment="1">
      <alignment horizontal="center" vertical="center"/>
    </xf>
    <xf numFmtId="0" fontId="82" fillId="35" borderId="14" xfId="0" applyFont="1" applyFill="1" applyBorder="1" applyAlignment="1">
      <alignment horizontal="center" vertical="center" wrapText="1"/>
    </xf>
    <xf numFmtId="0" fontId="82" fillId="35" borderId="15" xfId="0" applyFont="1" applyFill="1" applyBorder="1" applyAlignment="1">
      <alignment horizontal="left" vertical="center" wrapText="1"/>
    </xf>
    <xf numFmtId="0" fontId="3" fillId="35" borderId="31" xfId="132" applyFont="1" applyFill="1" applyBorder="1" applyAlignment="1">
      <alignment horizontal="left" vertical="center" wrapText="1"/>
      <protection/>
    </xf>
    <xf numFmtId="0" fontId="82" fillId="35" borderId="10" xfId="0" applyFont="1" applyFill="1" applyBorder="1" applyAlignment="1">
      <alignment horizontal="left" vertical="center" wrapText="1"/>
    </xf>
    <xf numFmtId="0" fontId="82" fillId="35" borderId="11" xfId="0" applyFont="1" applyFill="1" applyBorder="1" applyAlignment="1">
      <alignment horizontal="left" vertical="center" wrapText="1"/>
    </xf>
    <xf numFmtId="0" fontId="82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132" applyFont="1" applyFill="1" applyBorder="1" applyAlignment="1" applyProtection="1">
      <alignment horizontal="center" vertical="center"/>
      <protection/>
    </xf>
    <xf numFmtId="0" fontId="3" fillId="0" borderId="30" xfId="132" applyFont="1" applyFill="1" applyBorder="1" applyAlignment="1" applyProtection="1">
      <alignment horizontal="center" vertical="center" wrapText="1"/>
      <protection/>
    </xf>
    <xf numFmtId="0" fontId="13" fillId="4" borderId="14" xfId="0" applyFont="1" applyFill="1" applyBorder="1" applyAlignment="1" applyProtection="1">
      <alignment horizontal="center" vertical="center" wrapText="1"/>
      <protection/>
    </xf>
    <xf numFmtId="0" fontId="81" fillId="16" borderId="14" xfId="0" applyFont="1" applyFill="1" applyBorder="1" applyAlignment="1">
      <alignment horizontal="center" vertical="center" wrapText="1"/>
    </xf>
    <xf numFmtId="0" fontId="81" fillId="16" borderId="17" xfId="0" applyFont="1" applyFill="1" applyBorder="1" applyAlignment="1">
      <alignment horizontal="center" vertical="center" wrapText="1"/>
    </xf>
    <xf numFmtId="0" fontId="81" fillId="16" borderId="36" xfId="0" applyFont="1" applyFill="1" applyBorder="1" applyAlignment="1">
      <alignment horizontal="center" vertical="center" wrapText="1"/>
    </xf>
    <xf numFmtId="0" fontId="81" fillId="16" borderId="16" xfId="0" applyFont="1" applyFill="1" applyBorder="1" applyAlignment="1">
      <alignment horizontal="center" vertical="center" wrapText="1"/>
    </xf>
    <xf numFmtId="0" fontId="81" fillId="16" borderId="18" xfId="0" applyFont="1" applyFill="1" applyBorder="1" applyAlignment="1">
      <alignment horizontal="center" vertical="center" wrapText="1"/>
    </xf>
    <xf numFmtId="0" fontId="88" fillId="0" borderId="0" xfId="0" applyFont="1" applyFill="1" applyAlignment="1" applyProtection="1">
      <alignment horizontal="left" vertical="center"/>
      <protection/>
    </xf>
    <xf numFmtId="0" fontId="82" fillId="0" borderId="0" xfId="0" applyFont="1" applyFill="1" applyAlignment="1">
      <alignment horizontal="left" vertical="center" wrapText="1"/>
    </xf>
    <xf numFmtId="0" fontId="81" fillId="0" borderId="14" xfId="0" applyFont="1" applyFill="1" applyBorder="1" applyAlignment="1" applyProtection="1">
      <alignment horizontal="center" vertical="center" wrapText="1"/>
      <protection/>
    </xf>
    <xf numFmtId="0" fontId="81" fillId="16" borderId="14" xfId="0" applyFont="1" applyFill="1" applyBorder="1" applyAlignment="1" applyProtection="1">
      <alignment horizontal="center" vertical="center" wrapText="1"/>
      <protection/>
    </xf>
    <xf numFmtId="0" fontId="13" fillId="16" borderId="21" xfId="0" applyFont="1" applyFill="1" applyBorder="1" applyAlignment="1" applyProtection="1">
      <alignment horizontal="center" vertical="center" wrapText="1"/>
      <protection/>
    </xf>
    <xf numFmtId="0" fontId="13" fillId="16" borderId="37" xfId="0" applyFont="1" applyFill="1" applyBorder="1" applyAlignment="1" applyProtection="1">
      <alignment horizontal="center" vertical="center" wrapText="1"/>
      <protection/>
    </xf>
    <xf numFmtId="0" fontId="13" fillId="16" borderId="38" xfId="0" applyFont="1" applyFill="1" applyBorder="1" applyAlignment="1" applyProtection="1">
      <alignment horizontal="center" vertical="center" wrapText="1"/>
      <protection/>
    </xf>
    <xf numFmtId="0" fontId="13" fillId="16" borderId="16" xfId="0" applyFont="1" applyFill="1" applyBorder="1" applyAlignment="1" applyProtection="1">
      <alignment horizontal="center" vertical="center" wrapText="1"/>
      <protection/>
    </xf>
    <xf numFmtId="0" fontId="13" fillId="16" borderId="39" xfId="0" applyFont="1" applyFill="1" applyBorder="1" applyAlignment="1" applyProtection="1">
      <alignment horizontal="center" vertical="center" wrapText="1"/>
      <protection/>
    </xf>
    <xf numFmtId="0" fontId="13" fillId="16" borderId="18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horizontal="left" wrapText="1"/>
    </xf>
    <xf numFmtId="0" fontId="81" fillId="0" borderId="11" xfId="0" applyFont="1" applyFill="1" applyBorder="1" applyAlignment="1" applyProtection="1">
      <alignment horizontal="center" vertical="center" wrapText="1"/>
      <protection/>
    </xf>
    <xf numFmtId="0" fontId="81" fillId="0" borderId="22" xfId="0" applyFont="1" applyFill="1" applyBorder="1" applyAlignment="1" applyProtection="1">
      <alignment horizontal="center" vertical="center" wrapText="1"/>
      <protection/>
    </xf>
    <xf numFmtId="0" fontId="81" fillId="16" borderId="10" xfId="0" applyFont="1" applyFill="1" applyBorder="1" applyAlignment="1" applyProtection="1">
      <alignment horizontal="center" vertical="center" wrapText="1"/>
      <protection/>
    </xf>
    <xf numFmtId="0" fontId="81" fillId="16" borderId="40" xfId="0" applyFont="1" applyFill="1" applyBorder="1" applyAlignment="1" applyProtection="1">
      <alignment horizontal="center" vertical="center" wrapText="1"/>
      <protection/>
    </xf>
    <xf numFmtId="0" fontId="81" fillId="16" borderId="20" xfId="0" applyFont="1" applyFill="1" applyBorder="1" applyAlignment="1" applyProtection="1">
      <alignment horizontal="center" vertical="center" wrapText="1"/>
      <protection/>
    </xf>
    <xf numFmtId="0" fontId="81" fillId="16" borderId="41" xfId="0" applyFont="1" applyFill="1" applyBorder="1" applyAlignment="1" applyProtection="1">
      <alignment horizontal="center" vertical="center" wrapText="1"/>
      <protection/>
    </xf>
    <xf numFmtId="0" fontId="81" fillId="16" borderId="22" xfId="0" applyFont="1" applyFill="1" applyBorder="1" applyAlignment="1" applyProtection="1">
      <alignment horizontal="center" vertical="center" wrapText="1"/>
      <protection/>
    </xf>
    <xf numFmtId="0" fontId="81" fillId="16" borderId="33" xfId="0" applyFont="1" applyFill="1" applyBorder="1" applyAlignment="1" applyProtection="1">
      <alignment horizontal="center" vertical="center" wrapText="1"/>
      <protection/>
    </xf>
    <xf numFmtId="0" fontId="85" fillId="16" borderId="19" xfId="0" applyFont="1" applyFill="1" applyBorder="1" applyAlignment="1">
      <alignment horizontal="center" vertical="center" wrapText="1"/>
    </xf>
    <xf numFmtId="0" fontId="85" fillId="16" borderId="15" xfId="0" applyFont="1" applyFill="1" applyBorder="1" applyAlignment="1">
      <alignment horizontal="center" vertical="center" wrapText="1"/>
    </xf>
    <xf numFmtId="0" fontId="81" fillId="16" borderId="42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1" fillId="0" borderId="23" xfId="0" applyFont="1" applyFill="1" applyBorder="1" applyAlignment="1" applyProtection="1">
      <alignment horizontal="center" vertical="center" wrapText="1"/>
      <protection/>
    </xf>
    <xf numFmtId="0" fontId="81" fillId="0" borderId="34" xfId="0" applyFont="1" applyFill="1" applyBorder="1" applyAlignment="1" applyProtection="1">
      <alignment horizontal="center" vertical="center" wrapText="1"/>
      <protection/>
    </xf>
    <xf numFmtId="0" fontId="81" fillId="16" borderId="19" xfId="0" applyFont="1" applyFill="1" applyBorder="1" applyAlignment="1" applyProtection="1">
      <alignment horizontal="center" vertical="center" wrapText="1"/>
      <protection/>
    </xf>
    <xf numFmtId="0" fontId="81" fillId="16" borderId="11" xfId="0" applyFont="1" applyFill="1" applyBorder="1" applyAlignment="1" applyProtection="1">
      <alignment horizontal="center" vertical="center" wrapText="1"/>
      <protection/>
    </xf>
    <xf numFmtId="0" fontId="81" fillId="16" borderId="2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94" fillId="0" borderId="0" xfId="0" applyFont="1" applyFill="1" applyAlignment="1">
      <alignment horizontal="left"/>
    </xf>
    <xf numFmtId="0" fontId="81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 applyProtection="1">
      <alignment horizontal="left" wrapText="1"/>
      <protection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1" fillId="16" borderId="17" xfId="0" applyFont="1" applyFill="1" applyBorder="1" applyAlignment="1" applyProtection="1">
      <alignment horizontal="center" vertical="center" wrapText="1"/>
      <protection/>
    </xf>
    <xf numFmtId="0" fontId="81" fillId="16" borderId="36" xfId="0" applyFont="1" applyFill="1" applyBorder="1" applyAlignment="1" applyProtection="1">
      <alignment horizontal="center" vertical="center" wrapText="1"/>
      <protection/>
    </xf>
    <xf numFmtId="0" fontId="81" fillId="0" borderId="19" xfId="0" applyFont="1" applyFill="1" applyBorder="1" applyAlignment="1" applyProtection="1">
      <alignment horizontal="center" vertical="center" wrapText="1"/>
      <protection/>
    </xf>
    <xf numFmtId="0" fontId="81" fillId="0" borderId="35" xfId="0" applyFont="1" applyFill="1" applyBorder="1" applyAlignment="1" applyProtection="1">
      <alignment horizontal="center" vertical="center" wrapText="1"/>
      <protection/>
    </xf>
    <xf numFmtId="0" fontId="81" fillId="16" borderId="42" xfId="0" applyFont="1" applyFill="1" applyBorder="1" applyAlignment="1" applyProtection="1">
      <alignment horizontal="center" vertical="center" wrapText="1"/>
      <protection/>
    </xf>
    <xf numFmtId="0" fontId="81" fillId="16" borderId="43" xfId="0" applyFont="1" applyFill="1" applyBorder="1" applyAlignment="1" applyProtection="1">
      <alignment horizontal="center" vertical="center" wrapText="1"/>
      <protection/>
    </xf>
    <xf numFmtId="0" fontId="81" fillId="10" borderId="19" xfId="0" applyFont="1" applyFill="1" applyBorder="1" applyAlignment="1" applyProtection="1">
      <alignment horizontal="center" vertical="center" wrapText="1"/>
      <protection/>
    </xf>
    <xf numFmtId="0" fontId="81" fillId="10" borderId="15" xfId="0" applyFont="1" applyFill="1" applyBorder="1" applyAlignment="1" applyProtection="1">
      <alignment horizontal="center" vertical="center" wrapText="1"/>
      <protection/>
    </xf>
    <xf numFmtId="0" fontId="81" fillId="0" borderId="17" xfId="0" applyFont="1" applyFill="1" applyBorder="1" applyAlignment="1" applyProtection="1">
      <alignment horizontal="center" vertical="center" wrapText="1"/>
      <protection/>
    </xf>
    <xf numFmtId="0" fontId="81" fillId="10" borderId="14" xfId="0" applyFont="1" applyFill="1" applyBorder="1" applyAlignment="1" applyProtection="1">
      <alignment horizontal="center" vertical="center" wrapText="1"/>
      <protection/>
    </xf>
    <xf numFmtId="0" fontId="8" fillId="16" borderId="17" xfId="0" applyFont="1" applyFill="1" applyBorder="1" applyAlignment="1">
      <alignment horizontal="center" vertical="center" wrapText="1"/>
    </xf>
    <xf numFmtId="0" fontId="8" fillId="16" borderId="42" xfId="0" applyFont="1" applyFill="1" applyBorder="1" applyAlignment="1">
      <alignment horizontal="center" vertical="center" wrapText="1"/>
    </xf>
    <xf numFmtId="0" fontId="8" fillId="16" borderId="36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wrapText="1"/>
    </xf>
    <xf numFmtId="0" fontId="81" fillId="0" borderId="15" xfId="0" applyFont="1" applyFill="1" applyBorder="1" applyAlignment="1" applyProtection="1">
      <alignment horizontal="center" vertical="center" wrapText="1"/>
      <protection/>
    </xf>
    <xf numFmtId="0" fontId="95" fillId="16" borderId="14" xfId="0" applyFont="1" applyFill="1" applyBorder="1" applyAlignment="1" applyProtection="1">
      <alignment horizontal="center" vertical="center" wrapText="1"/>
      <protection/>
    </xf>
    <xf numFmtId="0" fontId="81" fillId="0" borderId="33" xfId="0" applyFont="1" applyFill="1" applyBorder="1" applyAlignment="1" applyProtection="1">
      <alignment horizontal="center" vertical="center" wrapText="1"/>
      <protection/>
    </xf>
    <xf numFmtId="0" fontId="81" fillId="16" borderId="13" xfId="0" applyFont="1" applyFill="1" applyBorder="1" applyAlignment="1" applyProtection="1">
      <alignment horizontal="center" vertical="center" wrapText="1"/>
      <protection/>
    </xf>
  </cellXfs>
  <cellStyles count="143">
    <cellStyle name="Normal" xfId="0"/>
    <cellStyle name="_1043__1080__1087__1077__1088__1089__1089__1099__1083__1082__1072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Default (user)" xfId="34"/>
    <cellStyle name="Excel_BuiltIn_Hyperlink" xfId="35"/>
    <cellStyle name="Heading" xfId="36"/>
    <cellStyle name="Heading 2" xfId="37"/>
    <cellStyle name="Heading 3" xfId="38"/>
    <cellStyle name="Heading 4" xfId="39"/>
    <cellStyle name="Heading 5" xfId="40"/>
    <cellStyle name="Heading 6" xfId="41"/>
    <cellStyle name="Heading1" xfId="42"/>
    <cellStyle name="Heading1 2" xfId="43"/>
    <cellStyle name="Heading1 3" xfId="44"/>
    <cellStyle name="Heading1 4" xfId="45"/>
    <cellStyle name="Heading1 5" xfId="46"/>
    <cellStyle name="Heading1 6" xfId="47"/>
    <cellStyle name="Result" xfId="48"/>
    <cellStyle name="Result 2" xfId="49"/>
    <cellStyle name="Result 3" xfId="50"/>
    <cellStyle name="Result 4" xfId="51"/>
    <cellStyle name="Result 5" xfId="52"/>
    <cellStyle name="Result 6" xfId="53"/>
    <cellStyle name="Result2" xfId="54"/>
    <cellStyle name="Result2 2" xfId="55"/>
    <cellStyle name="Result2 2 2" xfId="56"/>
    <cellStyle name="Result2 3" xfId="57"/>
    <cellStyle name="Result2 4" xfId="58"/>
    <cellStyle name="Result2 4 2" xfId="59"/>
    <cellStyle name="Result2 5" xfId="60"/>
    <cellStyle name="Result2 6" xfId="61"/>
    <cellStyle name="Result2 7" xfId="62"/>
    <cellStyle name="TableStyleLight1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Гиперссылка 10" xfId="74"/>
    <cellStyle name="Гиперссылка 11" xfId="75"/>
    <cellStyle name="Гиперссылка 12" xfId="76"/>
    <cellStyle name="Гиперссылка 13" xfId="77"/>
    <cellStyle name="Гиперссылка 14" xfId="78"/>
    <cellStyle name="Гиперссылка 15" xfId="79"/>
    <cellStyle name="Гиперссылка 16" xfId="80"/>
    <cellStyle name="Гиперссылка 17" xfId="81"/>
    <cellStyle name="Гиперссылка 18" xfId="82"/>
    <cellStyle name="Гиперссылка 19" xfId="83"/>
    <cellStyle name="Гиперссылка 2" xfId="84"/>
    <cellStyle name="Гиперссылка 2 2" xfId="85"/>
    <cellStyle name="Гиперссылка 20" xfId="86"/>
    <cellStyle name="Гиперссылка 21" xfId="87"/>
    <cellStyle name="Гиперссылка 3" xfId="88"/>
    <cellStyle name="Гиперссылка 3 2" xfId="89"/>
    <cellStyle name="Гиперссылка 4" xfId="90"/>
    <cellStyle name="Гиперссылка 4 2" xfId="91"/>
    <cellStyle name="Гиперссылка 4 3" xfId="92"/>
    <cellStyle name="Гиперссылка 5" xfId="93"/>
    <cellStyle name="Гиперссылка 5 2" xfId="94"/>
    <cellStyle name="Гиперссылка 6" xfId="95"/>
    <cellStyle name="Гиперссылка 6 2" xfId="96"/>
    <cellStyle name="Гиперссылка 7" xfId="97"/>
    <cellStyle name="Гиперссылка 8" xfId="98"/>
    <cellStyle name="Гиперссылка 9" xfId="99"/>
    <cellStyle name="Currency" xfId="100"/>
    <cellStyle name="Currency [0]" xfId="101"/>
    <cellStyle name="Денежный 10" xfId="102"/>
    <cellStyle name="Денежный 11" xfId="103"/>
    <cellStyle name="Денежный 12" xfId="104"/>
    <cellStyle name="Денежный 13" xfId="105"/>
    <cellStyle name="Денежный 2" xfId="106"/>
    <cellStyle name="Денежный 2 2" xfId="107"/>
    <cellStyle name="Денежный 2 3" xfId="108"/>
    <cellStyle name="Денежный 3" xfId="109"/>
    <cellStyle name="Денежный 3 2" xfId="110"/>
    <cellStyle name="Денежный 4" xfId="111"/>
    <cellStyle name="Денежный 4 2" xfId="112"/>
    <cellStyle name="Денежный 4 3" xfId="113"/>
    <cellStyle name="Денежный 5" xfId="114"/>
    <cellStyle name="Денежный 5 2" xfId="115"/>
    <cellStyle name="Денежный 6" xfId="116"/>
    <cellStyle name="Денежный 6 2" xfId="117"/>
    <cellStyle name="Денежный 7" xfId="118"/>
    <cellStyle name="Денежный 8" xfId="119"/>
    <cellStyle name="Денежный 9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10" xfId="129"/>
    <cellStyle name="Обычный 11" xfId="130"/>
    <cellStyle name="Обычный 11 2" xfId="131"/>
    <cellStyle name="Обычный 12" xfId="132"/>
    <cellStyle name="Обычный 16" xfId="133"/>
    <cellStyle name="Обычный 2" xfId="134"/>
    <cellStyle name="Обычный 2 2" xfId="135"/>
    <cellStyle name="Обычный 2 3" xfId="136"/>
    <cellStyle name="Обычный 2 4" xfId="137"/>
    <cellStyle name="Обычный 3" xfId="138"/>
    <cellStyle name="Обычный 3 2" xfId="139"/>
    <cellStyle name="Обычный 4" xfId="140"/>
    <cellStyle name="Обычный 4 2" xfId="141"/>
    <cellStyle name="Обычный 5" xfId="142"/>
    <cellStyle name="Обычный 6" xfId="143"/>
    <cellStyle name="Обычный 7" xfId="144"/>
    <cellStyle name="Обычный 8" xfId="145"/>
    <cellStyle name="Обычный 9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213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7200900" y="844200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7200900" y="12544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213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7200900" y="844200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242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7200900" y="962215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242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7200900" y="962215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242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7200900" y="962215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242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7200900" y="962215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242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7200900" y="9622155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242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7200900" y="962215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10" name="Text Box 1"/>
        <xdr:cNvSpPr>
          <a:spLocks/>
        </xdr:cNvSpPr>
      </xdr:nvSpPr>
      <xdr:spPr>
        <a:xfrm>
          <a:off x="7200900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60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7200900" y="3232785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7200900" y="3743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7200900" y="323278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7200900" y="369189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7200900" y="369189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7200900" y="369189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7200900" y="369189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7200900" y="3691890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7200900" y="369189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10" name="Text Box 1"/>
        <xdr:cNvSpPr>
          <a:spLocks/>
        </xdr:cNvSpPr>
      </xdr:nvSpPr>
      <xdr:spPr>
        <a:xfrm>
          <a:off x="7200900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122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7200900" y="507396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7200900" y="8543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7200900" y="507396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7200900" y="507396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7200900" y="507396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7200900" y="507396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7200900" y="507396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7200900" y="507396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7200900" y="507396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10" name="Text Box 1"/>
        <xdr:cNvSpPr>
          <a:spLocks/>
        </xdr:cNvSpPr>
      </xdr:nvSpPr>
      <xdr:spPr>
        <a:xfrm>
          <a:off x="7200900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85725" cy="161925"/>
    <xdr:sp>
      <xdr:nvSpPr>
        <xdr:cNvPr id="11" name="Text Box 1"/>
        <xdr:cNvSpPr>
          <a:spLocks/>
        </xdr:cNvSpPr>
      </xdr:nvSpPr>
      <xdr:spPr>
        <a:xfrm>
          <a:off x="7200900" y="7743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85725" cy="161925"/>
    <xdr:sp>
      <xdr:nvSpPr>
        <xdr:cNvPr id="12" name="Text Box 1"/>
        <xdr:cNvSpPr>
          <a:spLocks/>
        </xdr:cNvSpPr>
      </xdr:nvSpPr>
      <xdr:spPr>
        <a:xfrm>
          <a:off x="7200900" y="7743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63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7200900" y="324135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7200900" y="4543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7200900" y="32413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7200900" y="32413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7200900" y="32413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7200900" y="32413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7200900" y="32413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7200900" y="324135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7200900" y="32413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10" name="Text Box 1"/>
        <xdr:cNvSpPr>
          <a:spLocks/>
        </xdr:cNvSpPr>
      </xdr:nvSpPr>
      <xdr:spPr>
        <a:xfrm>
          <a:off x="7200900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520"/>
  <sheetViews>
    <sheetView tabSelected="1" view="pageBreakPreview" zoomScale="62" zoomScaleNormal="80" zoomScaleSheetLayoutView="62" zoomScalePageLayoutView="59" workbookViewId="0" topLeftCell="B190">
      <selection activeCell="D204" sqref="D204"/>
    </sheetView>
  </sheetViews>
  <sheetFormatPr defaultColWidth="9.00390625" defaultRowHeight="12.75"/>
  <cols>
    <col min="1" max="1" width="3.00390625" style="1" customWidth="1"/>
    <col min="2" max="2" width="32.375" style="1" customWidth="1"/>
    <col min="3" max="3" width="19.625" style="1" customWidth="1"/>
    <col min="4" max="4" width="19.125" style="1" customWidth="1"/>
    <col min="5" max="5" width="20.37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9" ht="31.5" customHeight="1">
      <c r="B2" s="325" t="s">
        <v>200</v>
      </c>
      <c r="C2" s="325"/>
      <c r="D2" s="325"/>
      <c r="E2" s="325"/>
      <c r="F2" s="325"/>
      <c r="G2" s="325"/>
      <c r="H2" s="325"/>
      <c r="I2" s="325"/>
    </row>
    <row r="3" spans="2:15" ht="33.75" customHeight="1">
      <c r="B3" s="326" t="s">
        <v>131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2:15" ht="25.5" customHeight="1">
      <c r="B4" s="3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2:9" ht="31.5" customHeight="1">
      <c r="B5" s="327" t="s">
        <v>1</v>
      </c>
      <c r="C5" s="328" t="s">
        <v>109</v>
      </c>
      <c r="D5" s="329" t="s">
        <v>132</v>
      </c>
      <c r="E5" s="330"/>
      <c r="F5" s="330"/>
      <c r="G5" s="330"/>
      <c r="H5" s="331"/>
      <c r="I5" s="122"/>
    </row>
    <row r="6" spans="2:9" ht="31.5" customHeight="1">
      <c r="B6" s="327"/>
      <c r="C6" s="328"/>
      <c r="D6" s="332"/>
      <c r="E6" s="333"/>
      <c r="F6" s="333"/>
      <c r="G6" s="333"/>
      <c r="H6" s="334"/>
      <c r="I6" s="122"/>
    </row>
    <row r="7" spans="2:9" ht="31.5" customHeight="1">
      <c r="B7" s="327"/>
      <c r="C7" s="328"/>
      <c r="D7" s="319" t="s">
        <v>110</v>
      </c>
      <c r="E7" s="319" t="s">
        <v>111</v>
      </c>
      <c r="F7" s="319" t="s">
        <v>112</v>
      </c>
      <c r="G7" s="319" t="s">
        <v>113</v>
      </c>
      <c r="H7" s="319" t="s">
        <v>120</v>
      </c>
      <c r="I7" s="122"/>
    </row>
    <row r="8" spans="2:9" ht="31.5" customHeight="1">
      <c r="B8" s="327"/>
      <c r="C8" s="328"/>
      <c r="D8" s="319"/>
      <c r="E8" s="319"/>
      <c r="F8" s="319"/>
      <c r="G8" s="319"/>
      <c r="H8" s="319"/>
      <c r="I8" s="122"/>
    </row>
    <row r="9" spans="2:9" ht="31.5" customHeight="1">
      <c r="B9" s="221" t="s">
        <v>233</v>
      </c>
      <c r="C9" s="217">
        <v>1</v>
      </c>
      <c r="D9" s="222">
        <v>90</v>
      </c>
      <c r="E9" s="217">
        <v>0</v>
      </c>
      <c r="F9" s="217">
        <v>0</v>
      </c>
      <c r="G9" s="217">
        <v>0</v>
      </c>
      <c r="H9" s="217">
        <v>0</v>
      </c>
      <c r="I9" s="143"/>
    </row>
    <row r="10" spans="2:9" ht="31.5" customHeight="1">
      <c r="B10" s="221" t="s">
        <v>234</v>
      </c>
      <c r="C10" s="217">
        <v>1</v>
      </c>
      <c r="D10" s="222">
        <v>4</v>
      </c>
      <c r="E10" s="217">
        <v>0</v>
      </c>
      <c r="F10" s="217">
        <v>0</v>
      </c>
      <c r="G10" s="217">
        <v>0</v>
      </c>
      <c r="H10" s="217">
        <v>0</v>
      </c>
      <c r="I10" s="143"/>
    </row>
    <row r="11" spans="2:9" ht="31.5" customHeight="1">
      <c r="B11" s="221" t="s">
        <v>235</v>
      </c>
      <c r="C11" s="217">
        <v>1</v>
      </c>
      <c r="D11" s="222">
        <v>7</v>
      </c>
      <c r="E11" s="217">
        <v>0</v>
      </c>
      <c r="F11" s="217">
        <v>0</v>
      </c>
      <c r="G11" s="217">
        <v>0</v>
      </c>
      <c r="H11" s="217">
        <v>0</v>
      </c>
      <c r="I11" s="143"/>
    </row>
    <row r="12" spans="2:9" ht="31.5" customHeight="1">
      <c r="B12" s="221" t="s">
        <v>236</v>
      </c>
      <c r="C12" s="217">
        <v>1</v>
      </c>
      <c r="D12" s="222">
        <v>3</v>
      </c>
      <c r="E12" s="217">
        <v>0</v>
      </c>
      <c r="F12" s="217">
        <v>0</v>
      </c>
      <c r="G12" s="217">
        <v>0</v>
      </c>
      <c r="H12" s="217">
        <v>0</v>
      </c>
      <c r="I12" s="143"/>
    </row>
    <row r="13" spans="2:9" ht="31.5" customHeight="1">
      <c r="B13" s="221" t="s">
        <v>237</v>
      </c>
      <c r="C13" s="217">
        <v>1</v>
      </c>
      <c r="D13" s="222">
        <v>46</v>
      </c>
      <c r="E13" s="217">
        <v>0</v>
      </c>
      <c r="F13" s="217">
        <v>0</v>
      </c>
      <c r="G13" s="217">
        <v>0</v>
      </c>
      <c r="H13" s="217">
        <v>0</v>
      </c>
      <c r="I13" s="143"/>
    </row>
    <row r="14" spans="2:9" ht="31.5" customHeight="1">
      <c r="B14" s="221" t="s">
        <v>238</v>
      </c>
      <c r="C14" s="217">
        <v>1</v>
      </c>
      <c r="D14" s="222">
        <v>16</v>
      </c>
      <c r="E14" s="217">
        <v>0</v>
      </c>
      <c r="F14" s="217">
        <v>0</v>
      </c>
      <c r="G14" s="217">
        <v>0</v>
      </c>
      <c r="H14" s="217">
        <v>0</v>
      </c>
      <c r="I14" s="143"/>
    </row>
    <row r="15" spans="2:9" ht="31.5" customHeight="1">
      <c r="B15" s="221" t="s">
        <v>239</v>
      </c>
      <c r="C15" s="217">
        <v>1</v>
      </c>
      <c r="D15" s="222">
        <v>4</v>
      </c>
      <c r="E15" s="217">
        <v>0</v>
      </c>
      <c r="F15" s="217">
        <v>0</v>
      </c>
      <c r="G15" s="217">
        <v>0</v>
      </c>
      <c r="H15" s="217">
        <v>0</v>
      </c>
      <c r="I15" s="143"/>
    </row>
    <row r="16" spans="2:9" ht="31.5" customHeight="1">
      <c r="B16" s="221" t="s">
        <v>240</v>
      </c>
      <c r="C16" s="217">
        <v>1</v>
      </c>
      <c r="D16" s="222">
        <v>0</v>
      </c>
      <c r="E16" s="217">
        <v>0</v>
      </c>
      <c r="F16" s="217">
        <v>0</v>
      </c>
      <c r="G16" s="217">
        <v>0</v>
      </c>
      <c r="H16" s="217">
        <v>0</v>
      </c>
      <c r="I16" s="143"/>
    </row>
    <row r="17" spans="2:9" ht="31.5" customHeight="1">
      <c r="B17" s="221" t="s">
        <v>241</v>
      </c>
      <c r="C17" s="217">
        <v>1</v>
      </c>
      <c r="D17" s="222">
        <v>11</v>
      </c>
      <c r="E17" s="217">
        <v>0</v>
      </c>
      <c r="F17" s="217">
        <v>0</v>
      </c>
      <c r="G17" s="217">
        <v>0</v>
      </c>
      <c r="H17" s="217">
        <v>0</v>
      </c>
      <c r="I17" s="143"/>
    </row>
    <row r="18" spans="2:9" ht="31.5" customHeight="1">
      <c r="B18" s="223" t="s">
        <v>242</v>
      </c>
      <c r="C18" s="217">
        <v>1</v>
      </c>
      <c r="D18" s="159">
        <v>86</v>
      </c>
      <c r="E18" s="217">
        <v>0</v>
      </c>
      <c r="F18" s="217">
        <v>0</v>
      </c>
      <c r="G18" s="217">
        <v>0</v>
      </c>
      <c r="H18" s="217">
        <v>0</v>
      </c>
      <c r="I18" s="143"/>
    </row>
    <row r="19" spans="2:9" ht="31.5" customHeight="1">
      <c r="B19" s="223" t="s">
        <v>243</v>
      </c>
      <c r="C19" s="217">
        <v>1</v>
      </c>
      <c r="D19" s="159">
        <v>20</v>
      </c>
      <c r="E19" s="217">
        <v>0</v>
      </c>
      <c r="F19" s="217">
        <v>0</v>
      </c>
      <c r="G19" s="217">
        <v>0</v>
      </c>
      <c r="H19" s="217">
        <v>0</v>
      </c>
      <c r="I19" s="143"/>
    </row>
    <row r="20" spans="2:9" ht="31.5" customHeight="1">
      <c r="B20" s="223" t="s">
        <v>244</v>
      </c>
      <c r="C20" s="217">
        <v>1</v>
      </c>
      <c r="D20" s="159">
        <v>20</v>
      </c>
      <c r="E20" s="217">
        <v>0</v>
      </c>
      <c r="F20" s="217">
        <v>0</v>
      </c>
      <c r="G20" s="217">
        <v>0</v>
      </c>
      <c r="H20" s="217">
        <v>0</v>
      </c>
      <c r="I20" s="143"/>
    </row>
    <row r="21" spans="2:9" ht="31.5" customHeight="1">
      <c r="B21" s="223" t="s">
        <v>245</v>
      </c>
      <c r="C21" s="217">
        <v>1</v>
      </c>
      <c r="D21" s="159">
        <v>12</v>
      </c>
      <c r="E21" s="217">
        <v>0</v>
      </c>
      <c r="F21" s="217">
        <v>0</v>
      </c>
      <c r="G21" s="217">
        <v>0</v>
      </c>
      <c r="H21" s="217">
        <v>0</v>
      </c>
      <c r="I21" s="143"/>
    </row>
    <row r="22" spans="2:9" ht="31.5" customHeight="1">
      <c r="B22" s="223" t="s">
        <v>246</v>
      </c>
      <c r="C22" s="217">
        <v>2</v>
      </c>
      <c r="D22" s="159">
        <v>16</v>
      </c>
      <c r="E22" s="159">
        <v>0</v>
      </c>
      <c r="F22" s="217">
        <v>0</v>
      </c>
      <c r="G22" s="217">
        <v>0</v>
      </c>
      <c r="H22" s="217">
        <v>0</v>
      </c>
      <c r="I22" s="143"/>
    </row>
    <row r="23" spans="2:9" ht="31.5" customHeight="1">
      <c r="B23" s="223" t="s">
        <v>247</v>
      </c>
      <c r="C23" s="217">
        <v>1</v>
      </c>
      <c r="D23" s="159">
        <v>13</v>
      </c>
      <c r="E23" s="217">
        <v>0</v>
      </c>
      <c r="F23" s="217">
        <v>0</v>
      </c>
      <c r="G23" s="217">
        <v>0</v>
      </c>
      <c r="H23" s="217">
        <v>0</v>
      </c>
      <c r="I23" s="143"/>
    </row>
    <row r="24" spans="2:9" ht="31.5" customHeight="1">
      <c r="B24" s="223" t="s">
        <v>248</v>
      </c>
      <c r="C24" s="217">
        <v>1</v>
      </c>
      <c r="D24" s="159">
        <v>11</v>
      </c>
      <c r="E24" s="217">
        <v>0</v>
      </c>
      <c r="F24" s="217">
        <v>0</v>
      </c>
      <c r="G24" s="217">
        <v>0</v>
      </c>
      <c r="H24" s="217">
        <v>0</v>
      </c>
      <c r="I24" s="143"/>
    </row>
    <row r="25" spans="2:9" ht="31.5" customHeight="1">
      <c r="B25" s="223" t="s">
        <v>249</v>
      </c>
      <c r="C25" s="217">
        <v>1</v>
      </c>
      <c r="D25" s="159">
        <v>8</v>
      </c>
      <c r="E25" s="217">
        <v>0</v>
      </c>
      <c r="F25" s="217">
        <v>0</v>
      </c>
      <c r="G25" s="217">
        <v>0</v>
      </c>
      <c r="H25" s="217">
        <v>0</v>
      </c>
      <c r="I25" s="143"/>
    </row>
    <row r="26" spans="2:9" ht="31.5" customHeight="1">
      <c r="B26" s="223" t="s">
        <v>250</v>
      </c>
      <c r="C26" s="217">
        <v>1</v>
      </c>
      <c r="D26" s="159">
        <v>4</v>
      </c>
      <c r="E26" s="217">
        <v>0</v>
      </c>
      <c r="F26" s="217">
        <v>0</v>
      </c>
      <c r="G26" s="217">
        <v>0</v>
      </c>
      <c r="H26" s="217">
        <v>0</v>
      </c>
      <c r="I26" s="143"/>
    </row>
    <row r="27" spans="2:9" ht="31.5" customHeight="1">
      <c r="B27" s="223" t="s">
        <v>251</v>
      </c>
      <c r="C27" s="217">
        <v>1</v>
      </c>
      <c r="D27" s="159">
        <v>4</v>
      </c>
      <c r="E27" s="217">
        <v>0</v>
      </c>
      <c r="F27" s="217">
        <v>0</v>
      </c>
      <c r="G27" s="217">
        <v>0</v>
      </c>
      <c r="H27" s="217">
        <v>0</v>
      </c>
      <c r="I27" s="143"/>
    </row>
    <row r="28" spans="2:9" ht="31.5" customHeight="1">
      <c r="B28" s="223" t="s">
        <v>252</v>
      </c>
      <c r="C28" s="217">
        <v>1</v>
      </c>
      <c r="D28" s="159">
        <v>3</v>
      </c>
      <c r="E28" s="217">
        <v>0</v>
      </c>
      <c r="F28" s="217">
        <v>0</v>
      </c>
      <c r="G28" s="217">
        <v>0</v>
      </c>
      <c r="H28" s="217">
        <v>0</v>
      </c>
      <c r="I28" s="143"/>
    </row>
    <row r="29" spans="2:9" ht="31.5" customHeight="1">
      <c r="B29" s="223" t="s">
        <v>253</v>
      </c>
      <c r="C29" s="217">
        <v>1</v>
      </c>
      <c r="D29" s="159">
        <v>1</v>
      </c>
      <c r="E29" s="217">
        <v>0</v>
      </c>
      <c r="F29" s="217">
        <v>0</v>
      </c>
      <c r="G29" s="217">
        <v>0</v>
      </c>
      <c r="H29" s="217">
        <v>0</v>
      </c>
      <c r="I29" s="143"/>
    </row>
    <row r="30" spans="2:9" ht="31.5" customHeight="1">
      <c r="B30" s="223" t="s">
        <v>254</v>
      </c>
      <c r="C30" s="217">
        <v>1</v>
      </c>
      <c r="D30" s="159">
        <v>4</v>
      </c>
      <c r="E30" s="217">
        <v>0</v>
      </c>
      <c r="F30" s="217">
        <v>0</v>
      </c>
      <c r="G30" s="217">
        <v>0</v>
      </c>
      <c r="H30" s="217">
        <v>0</v>
      </c>
      <c r="I30" s="122"/>
    </row>
    <row r="31" spans="2:9" ht="31.5" customHeight="1">
      <c r="B31" s="36" t="s">
        <v>3</v>
      </c>
      <c r="C31" s="112">
        <f aca="true" t="shared" si="0" ref="C31:H31">SUM(C9:C30)</f>
        <v>23</v>
      </c>
      <c r="D31" s="112">
        <f t="shared" si="0"/>
        <v>383</v>
      </c>
      <c r="E31" s="112">
        <f t="shared" si="0"/>
        <v>0</v>
      </c>
      <c r="F31" s="112">
        <f t="shared" si="0"/>
        <v>0</v>
      </c>
      <c r="G31" s="112">
        <f t="shared" si="0"/>
        <v>0</v>
      </c>
      <c r="H31" s="112">
        <f t="shared" si="0"/>
        <v>0</v>
      </c>
      <c r="I31" s="122"/>
    </row>
    <row r="32" spans="2:9" ht="31.5" customHeight="1">
      <c r="B32" s="111" t="s">
        <v>121</v>
      </c>
      <c r="C32" s="122"/>
      <c r="D32" s="122"/>
      <c r="E32" s="122"/>
      <c r="F32" s="122"/>
      <c r="G32" s="122"/>
      <c r="H32" s="122"/>
      <c r="I32" s="122"/>
    </row>
    <row r="33" spans="2:27" s="5" customFormat="1" ht="16.5">
      <c r="B33" s="3" t="s">
        <v>71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6" s="5" customFormat="1" ht="34.5" customHeight="1">
      <c r="B34" s="327" t="s">
        <v>1</v>
      </c>
      <c r="C34" s="328" t="s">
        <v>2</v>
      </c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2"/>
      <c r="X34" s="29"/>
      <c r="Y34" s="29"/>
      <c r="Z34" s="29"/>
    </row>
    <row r="35" spans="2:24" s="5" customFormat="1" ht="69.75" customHeight="1">
      <c r="B35" s="327"/>
      <c r="C35" s="344" t="s">
        <v>125</v>
      </c>
      <c r="D35" s="320" t="s">
        <v>163</v>
      </c>
      <c r="E35" s="321" t="s">
        <v>130</v>
      </c>
      <c r="F35" s="346"/>
      <c r="G35" s="322"/>
      <c r="H35" s="321" t="s">
        <v>168</v>
      </c>
      <c r="I35" s="346"/>
      <c r="J35" s="322"/>
      <c r="K35" s="320" t="s">
        <v>122</v>
      </c>
      <c r="L35" s="320"/>
      <c r="M35" s="320"/>
      <c r="N35" s="320" t="s">
        <v>123</v>
      </c>
      <c r="O35" s="320"/>
      <c r="P35" s="320"/>
      <c r="Q35" s="321" t="s">
        <v>124</v>
      </c>
      <c r="R35" s="322"/>
      <c r="S35" s="323" t="s">
        <v>126</v>
      </c>
      <c r="T35" s="324"/>
      <c r="U35" s="323" t="s">
        <v>127</v>
      </c>
      <c r="V35" s="324"/>
      <c r="W35" s="60"/>
      <c r="X35" s="29"/>
    </row>
    <row r="36" spans="2:23" s="5" customFormat="1" ht="96.75" customHeight="1">
      <c r="B36" s="327"/>
      <c r="C36" s="345"/>
      <c r="D36" s="320"/>
      <c r="E36" s="129" t="s">
        <v>78</v>
      </c>
      <c r="F36" s="129" t="s">
        <v>87</v>
      </c>
      <c r="G36" s="130" t="s">
        <v>114</v>
      </c>
      <c r="H36" s="129" t="s">
        <v>3</v>
      </c>
      <c r="I36" s="129" t="s">
        <v>87</v>
      </c>
      <c r="J36" s="130" t="s">
        <v>114</v>
      </c>
      <c r="K36" s="129" t="s">
        <v>3</v>
      </c>
      <c r="L36" s="129" t="s">
        <v>79</v>
      </c>
      <c r="M36" s="130" t="s">
        <v>114</v>
      </c>
      <c r="N36" s="129" t="s">
        <v>3</v>
      </c>
      <c r="O36" s="129" t="s">
        <v>79</v>
      </c>
      <c r="P36" s="130" t="s">
        <v>114</v>
      </c>
      <c r="Q36" s="129" t="s">
        <v>3</v>
      </c>
      <c r="R36" s="129" t="s">
        <v>87</v>
      </c>
      <c r="S36" s="129" t="s">
        <v>3</v>
      </c>
      <c r="T36" s="129" t="s">
        <v>87</v>
      </c>
      <c r="U36" s="129" t="s">
        <v>3</v>
      </c>
      <c r="V36" s="131" t="s">
        <v>115</v>
      </c>
      <c r="W36" s="60"/>
    </row>
    <row r="37" spans="2:23" s="5" customFormat="1" ht="31.5" customHeight="1">
      <c r="B37" s="221" t="s">
        <v>233</v>
      </c>
      <c r="C37" s="222">
        <v>90</v>
      </c>
      <c r="D37" s="222">
        <v>54</v>
      </c>
      <c r="E37" s="226">
        <v>55</v>
      </c>
      <c r="F37" s="224">
        <v>53</v>
      </c>
      <c r="G37" s="227">
        <v>0</v>
      </c>
      <c r="H37" s="226">
        <v>1</v>
      </c>
      <c r="I37" s="225">
        <v>1</v>
      </c>
      <c r="J37" s="212">
        <v>0</v>
      </c>
      <c r="K37" s="227">
        <v>0</v>
      </c>
      <c r="L37" s="227">
        <v>0</v>
      </c>
      <c r="M37" s="227">
        <v>0</v>
      </c>
      <c r="N37" s="227">
        <v>0</v>
      </c>
      <c r="O37" s="227">
        <v>0</v>
      </c>
      <c r="P37" s="227">
        <v>0</v>
      </c>
      <c r="Q37" s="224">
        <v>2</v>
      </c>
      <c r="R37" s="224">
        <v>2</v>
      </c>
      <c r="S37" s="222">
        <v>32</v>
      </c>
      <c r="T37" s="222">
        <v>31</v>
      </c>
      <c r="U37" s="224">
        <v>0</v>
      </c>
      <c r="V37" s="224">
        <v>0</v>
      </c>
      <c r="W37" s="60"/>
    </row>
    <row r="38" spans="2:23" s="5" customFormat="1" ht="31.5" customHeight="1">
      <c r="B38" s="221" t="s">
        <v>234</v>
      </c>
      <c r="C38" s="222">
        <v>4</v>
      </c>
      <c r="D38" s="222">
        <v>4</v>
      </c>
      <c r="E38" s="224">
        <v>2</v>
      </c>
      <c r="F38" s="224">
        <v>1</v>
      </c>
      <c r="G38" s="227">
        <v>1</v>
      </c>
      <c r="H38" s="224">
        <v>0</v>
      </c>
      <c r="I38" s="224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227">
        <v>0</v>
      </c>
      <c r="P38" s="227">
        <v>0</v>
      </c>
      <c r="Q38" s="224">
        <v>0</v>
      </c>
      <c r="R38" s="224">
        <v>0</v>
      </c>
      <c r="S38" s="222">
        <v>2</v>
      </c>
      <c r="T38" s="222">
        <v>2</v>
      </c>
      <c r="U38" s="224">
        <v>0</v>
      </c>
      <c r="V38" s="224">
        <v>0</v>
      </c>
      <c r="W38" s="60"/>
    </row>
    <row r="39" spans="2:23" s="5" customFormat="1" ht="31.5" customHeight="1">
      <c r="B39" s="221" t="s">
        <v>235</v>
      </c>
      <c r="C39" s="222">
        <v>7</v>
      </c>
      <c r="D39" s="222">
        <v>7</v>
      </c>
      <c r="E39" s="224">
        <v>0</v>
      </c>
      <c r="F39" s="224">
        <v>0</v>
      </c>
      <c r="G39" s="227">
        <v>0</v>
      </c>
      <c r="H39" s="224">
        <v>0</v>
      </c>
      <c r="I39" s="224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227">
        <v>0</v>
      </c>
      <c r="P39" s="227">
        <v>0</v>
      </c>
      <c r="Q39" s="224">
        <v>0</v>
      </c>
      <c r="R39" s="224">
        <v>0</v>
      </c>
      <c r="S39" s="222">
        <v>7</v>
      </c>
      <c r="T39" s="222">
        <v>7</v>
      </c>
      <c r="U39" s="224">
        <v>0</v>
      </c>
      <c r="V39" s="224">
        <v>0</v>
      </c>
      <c r="W39" s="60"/>
    </row>
    <row r="40" spans="2:23" s="5" customFormat="1" ht="31.5" customHeight="1">
      <c r="B40" s="221" t="s">
        <v>236</v>
      </c>
      <c r="C40" s="222">
        <v>3</v>
      </c>
      <c r="D40" s="222">
        <v>3</v>
      </c>
      <c r="E40" s="224">
        <v>0</v>
      </c>
      <c r="F40" s="224">
        <v>0</v>
      </c>
      <c r="G40" s="227">
        <v>0</v>
      </c>
      <c r="H40" s="224">
        <v>0</v>
      </c>
      <c r="I40" s="224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227">
        <v>0</v>
      </c>
      <c r="P40" s="227">
        <v>0</v>
      </c>
      <c r="Q40" s="224">
        <v>0</v>
      </c>
      <c r="R40" s="224">
        <v>0</v>
      </c>
      <c r="S40" s="222">
        <v>3</v>
      </c>
      <c r="T40" s="222">
        <v>3</v>
      </c>
      <c r="U40" s="224">
        <v>0</v>
      </c>
      <c r="V40" s="224">
        <v>0</v>
      </c>
      <c r="W40" s="60"/>
    </row>
    <row r="41" spans="2:23" s="5" customFormat="1" ht="31.5" customHeight="1">
      <c r="B41" s="221" t="s">
        <v>237</v>
      </c>
      <c r="C41" s="222">
        <v>46</v>
      </c>
      <c r="D41" s="222">
        <v>35</v>
      </c>
      <c r="E41" s="224">
        <v>23</v>
      </c>
      <c r="F41" s="224">
        <v>21</v>
      </c>
      <c r="G41" s="227">
        <v>9</v>
      </c>
      <c r="H41" s="224">
        <v>10</v>
      </c>
      <c r="I41" s="224">
        <v>10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227">
        <v>0</v>
      </c>
      <c r="P41" s="227">
        <v>0</v>
      </c>
      <c r="Q41" s="224">
        <v>0</v>
      </c>
      <c r="R41" s="224">
        <v>0</v>
      </c>
      <c r="S41" s="222">
        <v>13</v>
      </c>
      <c r="T41" s="222">
        <v>13</v>
      </c>
      <c r="U41" s="224">
        <v>0</v>
      </c>
      <c r="V41" s="224">
        <v>0</v>
      </c>
      <c r="W41" s="60"/>
    </row>
    <row r="42" spans="2:23" s="5" customFormat="1" ht="31.5" customHeight="1">
      <c r="B42" s="221" t="s">
        <v>238</v>
      </c>
      <c r="C42" s="222">
        <v>16</v>
      </c>
      <c r="D42" s="222">
        <v>16</v>
      </c>
      <c r="E42" s="224">
        <v>7</v>
      </c>
      <c r="F42" s="224">
        <v>6</v>
      </c>
      <c r="G42" s="227">
        <v>3</v>
      </c>
      <c r="H42" s="224">
        <v>0</v>
      </c>
      <c r="I42" s="224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227">
        <v>0</v>
      </c>
      <c r="P42" s="227">
        <v>0</v>
      </c>
      <c r="Q42" s="224">
        <v>0</v>
      </c>
      <c r="R42" s="224">
        <v>0</v>
      </c>
      <c r="S42" s="222">
        <v>9</v>
      </c>
      <c r="T42" s="222">
        <v>9</v>
      </c>
      <c r="U42" s="224">
        <v>0</v>
      </c>
      <c r="V42" s="224">
        <v>0</v>
      </c>
      <c r="W42" s="60"/>
    </row>
    <row r="43" spans="2:23" s="5" customFormat="1" ht="31.5" customHeight="1">
      <c r="B43" s="221" t="s">
        <v>239</v>
      </c>
      <c r="C43" s="222">
        <v>4</v>
      </c>
      <c r="D43" s="222">
        <v>4</v>
      </c>
      <c r="E43" s="224">
        <v>2</v>
      </c>
      <c r="F43" s="224">
        <v>1</v>
      </c>
      <c r="G43" s="227">
        <v>1</v>
      </c>
      <c r="H43" s="224">
        <v>0</v>
      </c>
      <c r="I43" s="224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24">
        <v>0</v>
      </c>
      <c r="R43" s="224">
        <v>0</v>
      </c>
      <c r="S43" s="222">
        <v>2</v>
      </c>
      <c r="T43" s="222">
        <v>2</v>
      </c>
      <c r="U43" s="224">
        <v>0</v>
      </c>
      <c r="V43" s="224">
        <v>0</v>
      </c>
      <c r="W43" s="60"/>
    </row>
    <row r="44" spans="2:23" s="5" customFormat="1" ht="31.5" customHeight="1">
      <c r="B44" s="221" t="s">
        <v>240</v>
      </c>
      <c r="C44" s="222">
        <v>0</v>
      </c>
      <c r="D44" s="222">
        <v>0</v>
      </c>
      <c r="E44" s="224">
        <v>0</v>
      </c>
      <c r="F44" s="224">
        <v>0</v>
      </c>
      <c r="G44" s="227">
        <v>0</v>
      </c>
      <c r="H44" s="228">
        <v>0</v>
      </c>
      <c r="I44" s="228">
        <v>0</v>
      </c>
      <c r="J44" s="227">
        <v>0</v>
      </c>
      <c r="K44" s="227">
        <v>0</v>
      </c>
      <c r="L44" s="227">
        <v>0</v>
      </c>
      <c r="M44" s="227">
        <v>0</v>
      </c>
      <c r="N44" s="227">
        <v>0</v>
      </c>
      <c r="O44" s="227">
        <v>0</v>
      </c>
      <c r="P44" s="227">
        <v>0</v>
      </c>
      <c r="Q44" s="228">
        <v>0</v>
      </c>
      <c r="R44" s="228">
        <v>0</v>
      </c>
      <c r="S44" s="222">
        <v>0</v>
      </c>
      <c r="T44" s="222">
        <v>0</v>
      </c>
      <c r="U44" s="224">
        <v>0</v>
      </c>
      <c r="V44" s="224">
        <v>0</v>
      </c>
      <c r="W44" s="60"/>
    </row>
    <row r="45" spans="2:23" s="5" customFormat="1" ht="31.5" customHeight="1">
      <c r="B45" s="221" t="s">
        <v>241</v>
      </c>
      <c r="C45" s="222">
        <v>11</v>
      </c>
      <c r="D45" s="222">
        <v>11</v>
      </c>
      <c r="E45" s="224">
        <v>1</v>
      </c>
      <c r="F45" s="224">
        <v>0</v>
      </c>
      <c r="G45" s="227">
        <v>0</v>
      </c>
      <c r="H45" s="229">
        <v>0</v>
      </c>
      <c r="I45" s="229">
        <v>0</v>
      </c>
      <c r="J45" s="227">
        <v>0</v>
      </c>
      <c r="K45" s="227">
        <v>0</v>
      </c>
      <c r="L45" s="227">
        <v>0</v>
      </c>
      <c r="M45" s="227">
        <v>0</v>
      </c>
      <c r="N45" s="227">
        <v>0</v>
      </c>
      <c r="O45" s="227">
        <v>0</v>
      </c>
      <c r="P45" s="227">
        <v>0</v>
      </c>
      <c r="Q45" s="229">
        <v>0</v>
      </c>
      <c r="R45" s="229">
        <v>0</v>
      </c>
      <c r="S45" s="222">
        <v>10</v>
      </c>
      <c r="T45" s="222">
        <v>10</v>
      </c>
      <c r="U45" s="224">
        <v>0</v>
      </c>
      <c r="V45" s="224">
        <v>0</v>
      </c>
      <c r="W45" s="60"/>
    </row>
    <row r="46" spans="2:23" s="5" customFormat="1" ht="31.5" customHeight="1">
      <c r="B46" s="230" t="s">
        <v>242</v>
      </c>
      <c r="C46" s="231">
        <v>86</v>
      </c>
      <c r="D46" s="155">
        <v>52</v>
      </c>
      <c r="E46" s="155">
        <v>43</v>
      </c>
      <c r="F46" s="157">
        <v>32</v>
      </c>
      <c r="G46" s="158">
        <v>0</v>
      </c>
      <c r="H46" s="155">
        <v>0</v>
      </c>
      <c r="I46" s="155">
        <v>0</v>
      </c>
      <c r="J46" s="156">
        <v>0</v>
      </c>
      <c r="K46" s="157">
        <v>2</v>
      </c>
      <c r="L46" s="157">
        <v>0</v>
      </c>
      <c r="M46" s="158">
        <v>0</v>
      </c>
      <c r="N46" s="227">
        <v>0</v>
      </c>
      <c r="O46" s="227">
        <v>0</v>
      </c>
      <c r="P46" s="227">
        <v>0</v>
      </c>
      <c r="Q46" s="155">
        <v>12</v>
      </c>
      <c r="R46" s="155">
        <v>12</v>
      </c>
      <c r="S46" s="155">
        <v>29</v>
      </c>
      <c r="T46" s="155">
        <v>29</v>
      </c>
      <c r="U46" s="224">
        <v>0</v>
      </c>
      <c r="V46" s="224">
        <v>0</v>
      </c>
      <c r="W46" s="60"/>
    </row>
    <row r="47" spans="2:23" s="5" customFormat="1" ht="31.5" customHeight="1">
      <c r="B47" s="230" t="s">
        <v>243</v>
      </c>
      <c r="C47" s="231">
        <v>20</v>
      </c>
      <c r="D47" s="155">
        <v>20</v>
      </c>
      <c r="E47" s="155">
        <v>4</v>
      </c>
      <c r="F47" s="157">
        <v>4</v>
      </c>
      <c r="G47" s="158">
        <v>4</v>
      </c>
      <c r="H47" s="155">
        <v>0</v>
      </c>
      <c r="I47" s="155">
        <v>0</v>
      </c>
      <c r="J47" s="156">
        <v>0</v>
      </c>
      <c r="K47" s="157">
        <v>0</v>
      </c>
      <c r="L47" s="157">
        <v>0</v>
      </c>
      <c r="M47" s="158">
        <v>0</v>
      </c>
      <c r="N47" s="227">
        <v>0</v>
      </c>
      <c r="O47" s="227">
        <v>0</v>
      </c>
      <c r="P47" s="227">
        <v>0</v>
      </c>
      <c r="Q47" s="155">
        <v>0</v>
      </c>
      <c r="R47" s="155">
        <v>0</v>
      </c>
      <c r="S47" s="155">
        <v>16</v>
      </c>
      <c r="T47" s="155">
        <v>16</v>
      </c>
      <c r="U47" s="224">
        <v>0</v>
      </c>
      <c r="V47" s="224">
        <v>0</v>
      </c>
      <c r="W47" s="60"/>
    </row>
    <row r="48" spans="2:23" s="5" customFormat="1" ht="31.5" customHeight="1">
      <c r="B48" s="230" t="s">
        <v>244</v>
      </c>
      <c r="C48" s="231">
        <v>20</v>
      </c>
      <c r="D48" s="155">
        <v>18</v>
      </c>
      <c r="E48" s="155">
        <v>4</v>
      </c>
      <c r="F48" s="157">
        <v>4</v>
      </c>
      <c r="G48" s="158">
        <v>4</v>
      </c>
      <c r="H48" s="155">
        <v>0</v>
      </c>
      <c r="I48" s="155">
        <v>0</v>
      </c>
      <c r="J48" s="156">
        <v>0</v>
      </c>
      <c r="K48" s="157">
        <v>0</v>
      </c>
      <c r="L48" s="157">
        <v>0</v>
      </c>
      <c r="M48" s="158">
        <v>0</v>
      </c>
      <c r="N48" s="227">
        <v>0</v>
      </c>
      <c r="O48" s="227">
        <v>0</v>
      </c>
      <c r="P48" s="227">
        <v>0</v>
      </c>
      <c r="Q48" s="155">
        <v>0</v>
      </c>
      <c r="R48" s="155">
        <v>0</v>
      </c>
      <c r="S48" s="155">
        <v>16</v>
      </c>
      <c r="T48" s="155">
        <v>16</v>
      </c>
      <c r="U48" s="224">
        <v>0</v>
      </c>
      <c r="V48" s="224">
        <v>0</v>
      </c>
      <c r="W48" s="60"/>
    </row>
    <row r="49" spans="2:23" s="5" customFormat="1" ht="31.5" customHeight="1">
      <c r="B49" s="230" t="s">
        <v>245</v>
      </c>
      <c r="C49" s="231">
        <v>12</v>
      </c>
      <c r="D49" s="155">
        <v>12</v>
      </c>
      <c r="E49" s="155">
        <v>4</v>
      </c>
      <c r="F49" s="157">
        <v>4</v>
      </c>
      <c r="G49" s="158">
        <v>3</v>
      </c>
      <c r="H49" s="155">
        <v>0</v>
      </c>
      <c r="I49" s="155">
        <v>0</v>
      </c>
      <c r="J49" s="156">
        <v>0</v>
      </c>
      <c r="K49" s="157">
        <v>0</v>
      </c>
      <c r="L49" s="157">
        <v>0</v>
      </c>
      <c r="M49" s="158">
        <v>0</v>
      </c>
      <c r="N49" s="227">
        <v>0</v>
      </c>
      <c r="O49" s="227">
        <v>0</v>
      </c>
      <c r="P49" s="227">
        <v>0</v>
      </c>
      <c r="Q49" s="155">
        <v>1</v>
      </c>
      <c r="R49" s="155">
        <v>1</v>
      </c>
      <c r="S49" s="155">
        <v>7</v>
      </c>
      <c r="T49" s="155">
        <v>7</v>
      </c>
      <c r="U49" s="224">
        <v>0</v>
      </c>
      <c r="V49" s="224">
        <v>0</v>
      </c>
      <c r="W49" s="60"/>
    </row>
    <row r="50" spans="2:23" s="5" customFormat="1" ht="31.5" customHeight="1">
      <c r="B50" s="230" t="s">
        <v>246</v>
      </c>
      <c r="C50" s="231">
        <v>16</v>
      </c>
      <c r="D50" s="155">
        <v>16</v>
      </c>
      <c r="E50" s="155">
        <v>3</v>
      </c>
      <c r="F50" s="157">
        <v>2</v>
      </c>
      <c r="G50" s="158">
        <v>2</v>
      </c>
      <c r="H50" s="155">
        <v>0</v>
      </c>
      <c r="I50" s="155">
        <v>0</v>
      </c>
      <c r="J50" s="156">
        <v>0</v>
      </c>
      <c r="K50" s="157">
        <v>0</v>
      </c>
      <c r="L50" s="157">
        <v>0</v>
      </c>
      <c r="M50" s="158">
        <v>0</v>
      </c>
      <c r="N50" s="227">
        <v>0</v>
      </c>
      <c r="O50" s="227">
        <v>0</v>
      </c>
      <c r="P50" s="227">
        <v>0</v>
      </c>
      <c r="Q50" s="155">
        <v>0</v>
      </c>
      <c r="R50" s="155">
        <v>0</v>
      </c>
      <c r="S50" s="155">
        <v>13</v>
      </c>
      <c r="T50" s="155">
        <v>13</v>
      </c>
      <c r="U50" s="224">
        <v>0</v>
      </c>
      <c r="V50" s="224">
        <v>0</v>
      </c>
      <c r="W50" s="60"/>
    </row>
    <row r="51" spans="2:23" s="5" customFormat="1" ht="31.5" customHeight="1">
      <c r="B51" s="230" t="s">
        <v>247</v>
      </c>
      <c r="C51" s="231">
        <v>13</v>
      </c>
      <c r="D51" s="155">
        <v>13</v>
      </c>
      <c r="E51" s="155">
        <v>5</v>
      </c>
      <c r="F51" s="157">
        <v>5</v>
      </c>
      <c r="G51" s="158">
        <v>3</v>
      </c>
      <c r="H51" s="155">
        <v>0</v>
      </c>
      <c r="I51" s="155">
        <v>0</v>
      </c>
      <c r="J51" s="156">
        <v>0</v>
      </c>
      <c r="K51" s="157">
        <v>0</v>
      </c>
      <c r="L51" s="157">
        <v>0</v>
      </c>
      <c r="M51" s="158">
        <v>0</v>
      </c>
      <c r="N51" s="227">
        <v>0</v>
      </c>
      <c r="O51" s="227">
        <v>0</v>
      </c>
      <c r="P51" s="227">
        <v>0</v>
      </c>
      <c r="Q51" s="155">
        <v>0</v>
      </c>
      <c r="R51" s="155">
        <v>0</v>
      </c>
      <c r="S51" s="155">
        <v>8</v>
      </c>
      <c r="T51" s="155">
        <v>8</v>
      </c>
      <c r="U51" s="224">
        <v>0</v>
      </c>
      <c r="V51" s="224">
        <v>0</v>
      </c>
      <c r="W51" s="60"/>
    </row>
    <row r="52" spans="2:23" s="5" customFormat="1" ht="31.5" customHeight="1">
      <c r="B52" s="230" t="s">
        <v>248</v>
      </c>
      <c r="C52" s="231">
        <v>11</v>
      </c>
      <c r="D52" s="155">
        <v>11</v>
      </c>
      <c r="E52" s="155">
        <v>6</v>
      </c>
      <c r="F52" s="157">
        <v>6</v>
      </c>
      <c r="G52" s="158">
        <v>4</v>
      </c>
      <c r="H52" s="155">
        <v>0</v>
      </c>
      <c r="I52" s="155">
        <v>0</v>
      </c>
      <c r="J52" s="156">
        <v>0</v>
      </c>
      <c r="K52" s="157">
        <v>0</v>
      </c>
      <c r="L52" s="157">
        <v>0</v>
      </c>
      <c r="M52" s="158">
        <v>0</v>
      </c>
      <c r="N52" s="227">
        <v>0</v>
      </c>
      <c r="O52" s="227">
        <v>0</v>
      </c>
      <c r="P52" s="227">
        <v>0</v>
      </c>
      <c r="Q52" s="155">
        <v>0</v>
      </c>
      <c r="R52" s="155">
        <v>0</v>
      </c>
      <c r="S52" s="155">
        <v>5</v>
      </c>
      <c r="T52" s="155">
        <v>5</v>
      </c>
      <c r="U52" s="224">
        <v>0</v>
      </c>
      <c r="V52" s="224">
        <v>0</v>
      </c>
      <c r="W52" s="60"/>
    </row>
    <row r="53" spans="2:23" s="5" customFormat="1" ht="31.5" customHeight="1">
      <c r="B53" s="230" t="s">
        <v>249</v>
      </c>
      <c r="C53" s="231">
        <v>8</v>
      </c>
      <c r="D53" s="155">
        <v>8</v>
      </c>
      <c r="E53" s="155">
        <v>3</v>
      </c>
      <c r="F53" s="157">
        <v>2</v>
      </c>
      <c r="G53" s="158">
        <v>0</v>
      </c>
      <c r="H53" s="155">
        <v>0</v>
      </c>
      <c r="I53" s="155">
        <v>0</v>
      </c>
      <c r="J53" s="156">
        <v>0</v>
      </c>
      <c r="K53" s="157">
        <v>0</v>
      </c>
      <c r="L53" s="157">
        <v>0</v>
      </c>
      <c r="M53" s="158">
        <v>0</v>
      </c>
      <c r="N53" s="227">
        <v>0</v>
      </c>
      <c r="O53" s="227">
        <v>0</v>
      </c>
      <c r="P53" s="227">
        <v>0</v>
      </c>
      <c r="Q53" s="155">
        <v>0</v>
      </c>
      <c r="R53" s="155">
        <v>0</v>
      </c>
      <c r="S53" s="155">
        <v>5</v>
      </c>
      <c r="T53" s="155">
        <v>5</v>
      </c>
      <c r="U53" s="224">
        <v>0</v>
      </c>
      <c r="V53" s="224">
        <v>0</v>
      </c>
      <c r="W53" s="60"/>
    </row>
    <row r="54" spans="2:23" s="5" customFormat="1" ht="31.5" customHeight="1">
      <c r="B54" s="230" t="s">
        <v>250</v>
      </c>
      <c r="C54" s="231">
        <v>4</v>
      </c>
      <c r="D54" s="155">
        <v>4</v>
      </c>
      <c r="E54" s="155">
        <v>2</v>
      </c>
      <c r="F54" s="157">
        <v>2</v>
      </c>
      <c r="G54" s="158">
        <v>2</v>
      </c>
      <c r="H54" s="155">
        <v>0</v>
      </c>
      <c r="I54" s="155">
        <v>0</v>
      </c>
      <c r="J54" s="156">
        <v>0</v>
      </c>
      <c r="K54" s="157">
        <v>0</v>
      </c>
      <c r="L54" s="157">
        <v>0</v>
      </c>
      <c r="M54" s="158">
        <v>0</v>
      </c>
      <c r="N54" s="227">
        <v>0</v>
      </c>
      <c r="O54" s="227">
        <v>0</v>
      </c>
      <c r="P54" s="227">
        <v>0</v>
      </c>
      <c r="Q54" s="155">
        <v>0</v>
      </c>
      <c r="R54" s="155">
        <v>0</v>
      </c>
      <c r="S54" s="155">
        <v>2</v>
      </c>
      <c r="T54" s="155">
        <v>2</v>
      </c>
      <c r="U54" s="224">
        <v>0</v>
      </c>
      <c r="V54" s="224">
        <v>0</v>
      </c>
      <c r="W54" s="60"/>
    </row>
    <row r="55" spans="2:23" s="5" customFormat="1" ht="31.5" customHeight="1">
      <c r="B55" s="230" t="s">
        <v>251</v>
      </c>
      <c r="C55" s="231">
        <v>4</v>
      </c>
      <c r="D55" s="155">
        <v>4</v>
      </c>
      <c r="E55" s="155">
        <v>3</v>
      </c>
      <c r="F55" s="157">
        <v>3</v>
      </c>
      <c r="G55" s="158">
        <v>3</v>
      </c>
      <c r="H55" s="155">
        <v>0</v>
      </c>
      <c r="I55" s="155">
        <v>0</v>
      </c>
      <c r="J55" s="156">
        <v>0</v>
      </c>
      <c r="K55" s="157">
        <v>0</v>
      </c>
      <c r="L55" s="157">
        <v>0</v>
      </c>
      <c r="M55" s="158">
        <v>0</v>
      </c>
      <c r="N55" s="227">
        <v>0</v>
      </c>
      <c r="O55" s="227">
        <v>0</v>
      </c>
      <c r="P55" s="227">
        <v>0</v>
      </c>
      <c r="Q55" s="155">
        <v>0</v>
      </c>
      <c r="R55" s="155">
        <v>0</v>
      </c>
      <c r="S55" s="155">
        <v>1</v>
      </c>
      <c r="T55" s="155">
        <v>1</v>
      </c>
      <c r="U55" s="224">
        <v>0</v>
      </c>
      <c r="V55" s="224">
        <v>0</v>
      </c>
      <c r="W55" s="60"/>
    </row>
    <row r="56" spans="2:23" s="5" customFormat="1" ht="31.5" customHeight="1">
      <c r="B56" s="230" t="s">
        <v>252</v>
      </c>
      <c r="C56" s="231">
        <v>3</v>
      </c>
      <c r="D56" s="155">
        <v>3</v>
      </c>
      <c r="E56" s="155">
        <v>2</v>
      </c>
      <c r="F56" s="157">
        <v>2</v>
      </c>
      <c r="G56" s="158">
        <v>2</v>
      </c>
      <c r="H56" s="155">
        <v>0</v>
      </c>
      <c r="I56" s="155">
        <v>0</v>
      </c>
      <c r="J56" s="156">
        <v>0</v>
      </c>
      <c r="K56" s="157">
        <v>0</v>
      </c>
      <c r="L56" s="157">
        <v>0</v>
      </c>
      <c r="M56" s="158">
        <v>0</v>
      </c>
      <c r="N56" s="227">
        <v>0</v>
      </c>
      <c r="O56" s="227">
        <v>0</v>
      </c>
      <c r="P56" s="227">
        <v>0</v>
      </c>
      <c r="Q56" s="155">
        <v>0</v>
      </c>
      <c r="R56" s="155">
        <v>0</v>
      </c>
      <c r="S56" s="155">
        <v>1</v>
      </c>
      <c r="T56" s="155">
        <v>1</v>
      </c>
      <c r="U56" s="224">
        <v>0</v>
      </c>
      <c r="V56" s="224">
        <v>0</v>
      </c>
      <c r="W56" s="60"/>
    </row>
    <row r="57" spans="2:23" s="5" customFormat="1" ht="31.5" customHeight="1">
      <c r="B57" s="230" t="s">
        <v>253</v>
      </c>
      <c r="C57" s="231">
        <v>1</v>
      </c>
      <c r="D57" s="155">
        <v>1</v>
      </c>
      <c r="E57" s="155">
        <v>1</v>
      </c>
      <c r="F57" s="157">
        <v>1</v>
      </c>
      <c r="G57" s="158">
        <v>0</v>
      </c>
      <c r="H57" s="155">
        <v>0</v>
      </c>
      <c r="I57" s="155">
        <v>0</v>
      </c>
      <c r="J57" s="156">
        <v>0</v>
      </c>
      <c r="K57" s="157">
        <v>0</v>
      </c>
      <c r="L57" s="157">
        <v>0</v>
      </c>
      <c r="M57" s="158">
        <v>0</v>
      </c>
      <c r="N57" s="227">
        <v>0</v>
      </c>
      <c r="O57" s="227">
        <v>0</v>
      </c>
      <c r="P57" s="227">
        <v>0</v>
      </c>
      <c r="Q57" s="155">
        <v>0</v>
      </c>
      <c r="R57" s="155">
        <v>0</v>
      </c>
      <c r="S57" s="155">
        <v>0</v>
      </c>
      <c r="T57" s="155">
        <v>0</v>
      </c>
      <c r="U57" s="224">
        <v>0</v>
      </c>
      <c r="V57" s="224">
        <v>0</v>
      </c>
      <c r="W57" s="60"/>
    </row>
    <row r="58" spans="2:26" s="5" customFormat="1" ht="24" customHeight="1">
      <c r="B58" s="230" t="s">
        <v>254</v>
      </c>
      <c r="C58" s="231">
        <v>4</v>
      </c>
      <c r="D58" s="155">
        <v>4</v>
      </c>
      <c r="E58" s="155">
        <v>2</v>
      </c>
      <c r="F58" s="157">
        <v>0</v>
      </c>
      <c r="G58" s="158">
        <v>0</v>
      </c>
      <c r="H58" s="155">
        <v>0</v>
      </c>
      <c r="I58" s="155">
        <v>0</v>
      </c>
      <c r="J58" s="156">
        <v>0</v>
      </c>
      <c r="K58" s="157">
        <v>0</v>
      </c>
      <c r="L58" s="157">
        <v>0</v>
      </c>
      <c r="M58" s="158">
        <v>0</v>
      </c>
      <c r="N58" s="227">
        <v>0</v>
      </c>
      <c r="O58" s="227">
        <v>0</v>
      </c>
      <c r="P58" s="227">
        <v>0</v>
      </c>
      <c r="Q58" s="155">
        <v>0</v>
      </c>
      <c r="R58" s="155">
        <v>0</v>
      </c>
      <c r="S58" s="155">
        <v>2</v>
      </c>
      <c r="T58" s="155">
        <v>2</v>
      </c>
      <c r="U58" s="224">
        <v>0</v>
      </c>
      <c r="V58" s="224">
        <v>0</v>
      </c>
      <c r="W58" s="81"/>
      <c r="X58" s="30"/>
      <c r="Y58" s="30"/>
      <c r="Z58" s="31"/>
    </row>
    <row r="59" spans="2:26" s="5" customFormat="1" ht="24" customHeight="1">
      <c r="B59" s="36" t="s">
        <v>3</v>
      </c>
      <c r="C59" s="37">
        <f aca="true" t="shared" si="1" ref="C59:V59">SUM(C37:C58)</f>
        <v>383</v>
      </c>
      <c r="D59" s="37">
        <f t="shared" si="1"/>
        <v>300</v>
      </c>
      <c r="E59" s="37">
        <f t="shared" si="1"/>
        <v>172</v>
      </c>
      <c r="F59" s="37">
        <f t="shared" si="1"/>
        <v>149</v>
      </c>
      <c r="G59" s="37">
        <f t="shared" si="1"/>
        <v>41</v>
      </c>
      <c r="H59" s="38">
        <f t="shared" si="1"/>
        <v>11</v>
      </c>
      <c r="I59" s="39">
        <f t="shared" si="1"/>
        <v>11</v>
      </c>
      <c r="J59" s="39">
        <f t="shared" si="1"/>
        <v>0</v>
      </c>
      <c r="K59" s="39">
        <f t="shared" si="1"/>
        <v>2</v>
      </c>
      <c r="L59" s="39">
        <f t="shared" si="1"/>
        <v>0</v>
      </c>
      <c r="M59" s="39">
        <f t="shared" si="1"/>
        <v>0</v>
      </c>
      <c r="N59" s="66">
        <f t="shared" si="1"/>
        <v>0</v>
      </c>
      <c r="O59" s="66">
        <f t="shared" si="1"/>
        <v>0</v>
      </c>
      <c r="P59" s="66">
        <f t="shared" si="1"/>
        <v>0</v>
      </c>
      <c r="Q59" s="39">
        <f t="shared" si="1"/>
        <v>15</v>
      </c>
      <c r="R59" s="40">
        <f t="shared" si="1"/>
        <v>15</v>
      </c>
      <c r="S59" s="73">
        <f t="shared" si="1"/>
        <v>183</v>
      </c>
      <c r="T59" s="40">
        <f t="shared" si="1"/>
        <v>182</v>
      </c>
      <c r="U59" s="73">
        <f t="shared" si="1"/>
        <v>0</v>
      </c>
      <c r="V59" s="40">
        <f t="shared" si="1"/>
        <v>0</v>
      </c>
      <c r="W59" s="81"/>
      <c r="X59" s="30"/>
      <c r="Y59" s="30"/>
      <c r="Z59" s="31"/>
    </row>
    <row r="60" spans="2:27" s="5" customFormat="1" ht="15.75" customHeight="1">
      <c r="B60" s="347"/>
      <c r="C60" s="347"/>
      <c r="D60" s="347"/>
      <c r="E60" s="347"/>
      <c r="F60" s="347"/>
      <c r="G60" s="347"/>
      <c r="I60" s="23"/>
      <c r="J60" s="23"/>
      <c r="K60" s="9"/>
      <c r="L60" s="41"/>
      <c r="M60" s="41"/>
      <c r="N60" s="41"/>
      <c r="O60" s="41"/>
      <c r="P60" s="41"/>
      <c r="Q60" s="41"/>
      <c r="R60" s="30"/>
      <c r="S60" s="31"/>
      <c r="T60" s="30"/>
      <c r="U60" s="3"/>
      <c r="V60" s="31"/>
      <c r="W60" s="30"/>
      <c r="X60" s="31"/>
      <c r="Y60" s="30"/>
      <c r="Z60" s="30"/>
      <c r="AA60" s="31"/>
    </row>
    <row r="61" spans="2:22" s="5" customFormat="1" ht="30.75" customHeight="1">
      <c r="B61" s="335" t="s">
        <v>134</v>
      </c>
      <c r="C61" s="335"/>
      <c r="D61" s="335"/>
      <c r="E61" s="335"/>
      <c r="F61" s="335"/>
      <c r="G61" s="335"/>
      <c r="H61" s="335"/>
      <c r="I61" s="335"/>
      <c r="J61" s="335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2:27" s="5" customFormat="1" ht="24" customHeight="1">
      <c r="B62" s="353" t="s">
        <v>128</v>
      </c>
      <c r="C62" s="354"/>
      <c r="D62" s="354"/>
      <c r="E62" s="354"/>
      <c r="F62" s="354"/>
      <c r="G62" s="354"/>
      <c r="H62" s="354"/>
      <c r="I62" s="354"/>
      <c r="J62" s="354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3"/>
      <c r="V62" s="31"/>
      <c r="W62" s="30"/>
      <c r="X62" s="31"/>
      <c r="Y62" s="30"/>
      <c r="Z62" s="30"/>
      <c r="AA62" s="31"/>
    </row>
    <row r="63" spans="2:27" s="5" customFormat="1" ht="86.25" customHeight="1">
      <c r="B63" s="335" t="s">
        <v>129</v>
      </c>
      <c r="C63" s="335"/>
      <c r="D63" s="335"/>
      <c r="E63" s="335"/>
      <c r="F63" s="335"/>
      <c r="G63" s="335"/>
      <c r="H63" s="335"/>
      <c r="I63" s="335"/>
      <c r="J63" s="335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30"/>
      <c r="X63" s="31"/>
      <c r="Y63" s="30"/>
      <c r="Z63" s="30"/>
      <c r="AA63" s="31"/>
    </row>
    <row r="64" spans="2:27" s="5" customFormat="1" ht="21" customHeight="1">
      <c r="B64" s="3" t="s">
        <v>4</v>
      </c>
      <c r="C64" s="3"/>
      <c r="D64" s="3"/>
      <c r="E64" s="12"/>
      <c r="F64" s="12"/>
      <c r="G64" s="12"/>
      <c r="H64" s="12"/>
      <c r="I64" s="12"/>
      <c r="J64" s="1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s="5" customFormat="1" ht="38.25" customHeight="1">
      <c r="B65" s="336" t="s">
        <v>1</v>
      </c>
      <c r="C65" s="338" t="s">
        <v>178</v>
      </c>
      <c r="D65" s="339"/>
      <c r="E65" s="339"/>
      <c r="F65" s="339"/>
      <c r="G65" s="339"/>
      <c r="H65" s="340"/>
      <c r="I65" s="4"/>
      <c r="J65" s="4"/>
      <c r="K65" s="4"/>
      <c r="L65" s="9"/>
      <c r="M65" s="9"/>
      <c r="N65" s="9"/>
      <c r="O65" s="9"/>
      <c r="P65" s="9"/>
      <c r="Q65" s="9"/>
      <c r="R65" s="9"/>
      <c r="S65" s="9"/>
      <c r="T65" s="9"/>
      <c r="U65" s="9"/>
      <c r="V65" s="3"/>
      <c r="W65" s="3"/>
      <c r="X65" s="3"/>
      <c r="Y65" s="3"/>
      <c r="Z65" s="3"/>
      <c r="AA65" s="3"/>
    </row>
    <row r="66" spans="2:22" s="5" customFormat="1" ht="33" customHeight="1">
      <c r="B66" s="336"/>
      <c r="C66" s="338" t="s">
        <v>177</v>
      </c>
      <c r="D66" s="341"/>
      <c r="E66" s="341"/>
      <c r="F66" s="339"/>
      <c r="G66" s="340"/>
      <c r="H66" s="342" t="s">
        <v>5</v>
      </c>
      <c r="I66" s="9"/>
      <c r="J66" s="9"/>
      <c r="K66" s="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s="5" customFormat="1" ht="213" customHeight="1">
      <c r="B67" s="337"/>
      <c r="C67" s="162" t="s">
        <v>81</v>
      </c>
      <c r="D67" s="148" t="s">
        <v>102</v>
      </c>
      <c r="E67" s="148" t="s">
        <v>169</v>
      </c>
      <c r="F67" s="163" t="s">
        <v>79</v>
      </c>
      <c r="G67" s="146" t="s">
        <v>100</v>
      </c>
      <c r="H67" s="343"/>
      <c r="I67" s="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s="5" customFormat="1" ht="27" customHeight="1">
      <c r="B68" s="221" t="s">
        <v>233</v>
      </c>
      <c r="C68" s="159">
        <v>38</v>
      </c>
      <c r="D68" s="159">
        <v>0</v>
      </c>
      <c r="E68" s="151">
        <v>38</v>
      </c>
      <c r="F68" s="151">
        <v>38</v>
      </c>
      <c r="G68" s="159">
        <v>0</v>
      </c>
      <c r="H68" s="159">
        <v>0</v>
      </c>
      <c r="I68" s="9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s="5" customFormat="1" ht="27" customHeight="1">
      <c r="B69" s="221" t="s">
        <v>234</v>
      </c>
      <c r="C69" s="159">
        <v>1</v>
      </c>
      <c r="D69" s="151">
        <v>1</v>
      </c>
      <c r="E69" s="159">
        <v>0</v>
      </c>
      <c r="F69" s="159">
        <v>0</v>
      </c>
      <c r="G69" s="159">
        <v>0</v>
      </c>
      <c r="H69" s="159">
        <v>0</v>
      </c>
      <c r="I69" s="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s="5" customFormat="1" ht="27" customHeight="1">
      <c r="B70" s="221" t="s">
        <v>235</v>
      </c>
      <c r="C70" s="159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s="5" customFormat="1" ht="27" customHeight="1">
      <c r="B71" s="221" t="s">
        <v>236</v>
      </c>
      <c r="C71" s="159">
        <v>0</v>
      </c>
      <c r="D71" s="159">
        <v>0</v>
      </c>
      <c r="E71" s="159">
        <v>0</v>
      </c>
      <c r="F71" s="159">
        <v>0</v>
      </c>
      <c r="G71" s="159">
        <v>0</v>
      </c>
      <c r="H71" s="159">
        <v>0</v>
      </c>
      <c r="I71" s="9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s="5" customFormat="1" ht="27" customHeight="1">
      <c r="B72" s="221" t="s">
        <v>237</v>
      </c>
      <c r="C72" s="159">
        <v>11</v>
      </c>
      <c r="D72" s="159">
        <v>0</v>
      </c>
      <c r="E72" s="159">
        <v>11</v>
      </c>
      <c r="F72" s="159">
        <v>11</v>
      </c>
      <c r="G72" s="159">
        <v>0</v>
      </c>
      <c r="H72" s="159">
        <v>0</v>
      </c>
      <c r="I72" s="9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s="5" customFormat="1" ht="27" customHeight="1">
      <c r="B73" s="221" t="s">
        <v>238</v>
      </c>
      <c r="C73" s="159">
        <v>0</v>
      </c>
      <c r="D73" s="159">
        <v>0</v>
      </c>
      <c r="E73" s="159">
        <v>0</v>
      </c>
      <c r="F73" s="159">
        <v>0</v>
      </c>
      <c r="G73" s="159">
        <v>0</v>
      </c>
      <c r="H73" s="159">
        <v>0</v>
      </c>
      <c r="I73" s="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s="5" customFormat="1" ht="27" customHeight="1">
      <c r="B74" s="221" t="s">
        <v>239</v>
      </c>
      <c r="C74" s="159">
        <v>1</v>
      </c>
      <c r="D74" s="151">
        <v>1</v>
      </c>
      <c r="E74" s="159">
        <v>0</v>
      </c>
      <c r="F74" s="159">
        <v>0</v>
      </c>
      <c r="G74" s="159">
        <v>0</v>
      </c>
      <c r="H74" s="159">
        <v>0</v>
      </c>
      <c r="I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s="5" customFormat="1" ht="27" customHeight="1">
      <c r="B75" s="221" t="s">
        <v>240</v>
      </c>
      <c r="C75" s="159">
        <v>0</v>
      </c>
      <c r="D75" s="159">
        <v>0</v>
      </c>
      <c r="E75" s="159">
        <v>0</v>
      </c>
      <c r="F75" s="159">
        <v>0</v>
      </c>
      <c r="G75" s="159">
        <v>0</v>
      </c>
      <c r="H75" s="159">
        <v>0</v>
      </c>
      <c r="I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s="5" customFormat="1" ht="27" customHeight="1">
      <c r="B76" s="221" t="s">
        <v>241</v>
      </c>
      <c r="C76" s="159">
        <v>1</v>
      </c>
      <c r="D76" s="151">
        <v>1</v>
      </c>
      <c r="E76" s="159">
        <v>0</v>
      </c>
      <c r="F76" s="159">
        <v>0</v>
      </c>
      <c r="G76" s="159">
        <v>0</v>
      </c>
      <c r="H76" s="159">
        <v>0</v>
      </c>
      <c r="I76" s="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s="5" customFormat="1" ht="27" customHeight="1">
      <c r="B77" s="230" t="s">
        <v>242</v>
      </c>
      <c r="C77" s="159">
        <v>21</v>
      </c>
      <c r="D77" s="159">
        <v>0</v>
      </c>
      <c r="E77" s="159">
        <v>21</v>
      </c>
      <c r="F77" s="159">
        <v>0</v>
      </c>
      <c r="G77" s="159">
        <v>0</v>
      </c>
      <c r="H77" s="159">
        <v>0</v>
      </c>
      <c r="I77" s="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s="5" customFormat="1" ht="27" customHeight="1">
      <c r="B78" s="230" t="s">
        <v>243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s="5" customFormat="1" ht="27" customHeight="1">
      <c r="B79" s="230" t="s">
        <v>244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s="5" customFormat="1" ht="27" customHeight="1">
      <c r="B80" s="230" t="s">
        <v>245</v>
      </c>
      <c r="C80" s="159">
        <v>0</v>
      </c>
      <c r="D80" s="159">
        <v>0</v>
      </c>
      <c r="E80" s="159">
        <v>0</v>
      </c>
      <c r="F80" s="159">
        <v>0</v>
      </c>
      <c r="G80" s="159">
        <v>0</v>
      </c>
      <c r="H80" s="159">
        <v>3</v>
      </c>
      <c r="I80" s="9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s="5" customFormat="1" ht="27" customHeight="1">
      <c r="B81" s="230" t="s">
        <v>246</v>
      </c>
      <c r="C81" s="159">
        <v>0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  <c r="I81" s="9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s="5" customFormat="1" ht="27" customHeight="1">
      <c r="B82" s="230" t="s">
        <v>247</v>
      </c>
      <c r="C82" s="159">
        <v>0</v>
      </c>
      <c r="D82" s="159">
        <v>0</v>
      </c>
      <c r="E82" s="159">
        <v>0</v>
      </c>
      <c r="F82" s="159">
        <v>0</v>
      </c>
      <c r="G82" s="159">
        <v>0</v>
      </c>
      <c r="H82" s="159">
        <v>0</v>
      </c>
      <c r="I82" s="9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s="5" customFormat="1" ht="27" customHeight="1">
      <c r="B83" s="230" t="s">
        <v>248</v>
      </c>
      <c r="C83" s="159">
        <v>0</v>
      </c>
      <c r="D83" s="159">
        <v>0</v>
      </c>
      <c r="E83" s="159">
        <v>0</v>
      </c>
      <c r="F83" s="159">
        <v>0</v>
      </c>
      <c r="G83" s="159">
        <v>0</v>
      </c>
      <c r="H83" s="159">
        <v>0</v>
      </c>
      <c r="I83" s="9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s="5" customFormat="1" ht="27" customHeight="1">
      <c r="B84" s="230" t="s">
        <v>249</v>
      </c>
      <c r="C84" s="159">
        <v>0</v>
      </c>
      <c r="D84" s="159">
        <v>0</v>
      </c>
      <c r="E84" s="159">
        <v>0</v>
      </c>
      <c r="F84" s="159">
        <v>0</v>
      </c>
      <c r="G84" s="159">
        <v>0</v>
      </c>
      <c r="H84" s="159">
        <v>0</v>
      </c>
      <c r="I84" s="9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s="5" customFormat="1" ht="27" customHeight="1">
      <c r="B85" s="230" t="s">
        <v>250</v>
      </c>
      <c r="C85" s="159">
        <v>0</v>
      </c>
      <c r="D85" s="159">
        <v>0</v>
      </c>
      <c r="E85" s="159">
        <v>0</v>
      </c>
      <c r="F85" s="159">
        <v>0</v>
      </c>
      <c r="G85" s="159">
        <v>0</v>
      </c>
      <c r="H85" s="159">
        <v>0</v>
      </c>
      <c r="I85" s="9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s="5" customFormat="1" ht="27" customHeight="1">
      <c r="B86" s="230" t="s">
        <v>251</v>
      </c>
      <c r="C86" s="159">
        <v>0</v>
      </c>
      <c r="D86" s="159">
        <v>0</v>
      </c>
      <c r="E86" s="159">
        <v>0</v>
      </c>
      <c r="F86" s="159">
        <v>0</v>
      </c>
      <c r="G86" s="159">
        <v>0</v>
      </c>
      <c r="H86" s="159">
        <v>0</v>
      </c>
      <c r="I86" s="9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s="5" customFormat="1" ht="27" customHeight="1">
      <c r="B87" s="230" t="s">
        <v>252</v>
      </c>
      <c r="C87" s="159">
        <v>0</v>
      </c>
      <c r="D87" s="159">
        <v>0</v>
      </c>
      <c r="E87" s="159">
        <v>0</v>
      </c>
      <c r="F87" s="159">
        <v>0</v>
      </c>
      <c r="G87" s="159">
        <v>0</v>
      </c>
      <c r="H87" s="159">
        <v>0</v>
      </c>
      <c r="I87" s="9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s="5" customFormat="1" ht="27" customHeight="1">
      <c r="B88" s="230" t="s">
        <v>253</v>
      </c>
      <c r="C88" s="159">
        <v>0</v>
      </c>
      <c r="D88" s="159">
        <v>0</v>
      </c>
      <c r="E88" s="159">
        <v>0</v>
      </c>
      <c r="F88" s="159">
        <v>0</v>
      </c>
      <c r="G88" s="159">
        <v>0</v>
      </c>
      <c r="H88" s="159">
        <v>0</v>
      </c>
      <c r="I88" s="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7" s="5" customFormat="1" ht="21" customHeight="1">
      <c r="B89" s="230" t="s">
        <v>254</v>
      </c>
      <c r="C89" s="159">
        <v>0</v>
      </c>
      <c r="D89" s="159">
        <v>0</v>
      </c>
      <c r="E89" s="159">
        <v>0</v>
      </c>
      <c r="F89" s="159">
        <v>0</v>
      </c>
      <c r="G89" s="159">
        <v>0</v>
      </c>
      <c r="H89" s="159">
        <v>0</v>
      </c>
      <c r="I89" s="16"/>
      <c r="J89" s="17"/>
      <c r="K89" s="9"/>
      <c r="L89" s="17"/>
      <c r="M89" s="17"/>
      <c r="N89" s="17"/>
      <c r="O89" s="17"/>
      <c r="P89" s="17"/>
      <c r="Q89" s="17"/>
      <c r="R89" s="9"/>
      <c r="S89" s="9"/>
      <c r="T89" s="9"/>
      <c r="U89" s="9"/>
      <c r="V89" s="3"/>
      <c r="W89" s="3"/>
      <c r="X89" s="3"/>
      <c r="Y89" s="3"/>
      <c r="Z89" s="3"/>
      <c r="AA89" s="3"/>
    </row>
    <row r="90" spans="2:27" s="5" customFormat="1" ht="21" customHeight="1">
      <c r="B90" s="18" t="s">
        <v>3</v>
      </c>
      <c r="C90" s="14">
        <f aca="true" t="shared" si="2" ref="C90:H90">SUM(C68:C89)</f>
        <v>73</v>
      </c>
      <c r="D90" s="14">
        <f t="shared" si="2"/>
        <v>3</v>
      </c>
      <c r="E90" s="14">
        <f t="shared" si="2"/>
        <v>70</v>
      </c>
      <c r="F90" s="14">
        <f t="shared" si="2"/>
        <v>49</v>
      </c>
      <c r="G90" s="14">
        <f t="shared" si="2"/>
        <v>0</v>
      </c>
      <c r="H90" s="14">
        <f t="shared" si="2"/>
        <v>3</v>
      </c>
      <c r="I90" s="16"/>
      <c r="J90" s="17"/>
      <c r="K90" s="9"/>
      <c r="L90" s="17"/>
      <c r="M90" s="17"/>
      <c r="N90" s="17"/>
      <c r="O90" s="17"/>
      <c r="P90" s="17"/>
      <c r="Q90" s="17"/>
      <c r="R90" s="9"/>
      <c r="S90" s="9"/>
      <c r="T90" s="9"/>
      <c r="U90" s="9"/>
      <c r="V90" s="3"/>
      <c r="W90" s="3"/>
      <c r="X90" s="3"/>
      <c r="Y90" s="3"/>
      <c r="Z90" s="3"/>
      <c r="AA90" s="3"/>
    </row>
    <row r="91" spans="2:27" s="5" customFormat="1" ht="21" customHeight="1">
      <c r="B91" s="116"/>
      <c r="C91" s="15"/>
      <c r="D91" s="15"/>
      <c r="E91" s="15"/>
      <c r="F91" s="15"/>
      <c r="G91" s="15"/>
      <c r="H91" s="15"/>
      <c r="I91" s="16"/>
      <c r="J91" s="17"/>
      <c r="K91" s="3"/>
      <c r="L91" s="17"/>
      <c r="M91" s="17"/>
      <c r="N91" s="17"/>
      <c r="O91" s="17"/>
      <c r="P91" s="17"/>
      <c r="Q91" s="17"/>
      <c r="R91" s="9"/>
      <c r="S91" s="9"/>
      <c r="T91" s="9"/>
      <c r="U91" s="9"/>
      <c r="V91" s="3"/>
      <c r="W91" s="3"/>
      <c r="X91" s="3"/>
      <c r="Y91" s="3"/>
      <c r="Z91" s="3"/>
      <c r="AA91" s="3"/>
    </row>
    <row r="92" spans="2:27" s="5" customFormat="1" ht="21" customHeight="1">
      <c r="B92" s="347" t="s">
        <v>133</v>
      </c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9"/>
      <c r="V92" s="3"/>
      <c r="W92" s="3"/>
      <c r="X92" s="3"/>
      <c r="Y92" s="3"/>
      <c r="Z92" s="3"/>
      <c r="AA92" s="3"/>
    </row>
    <row r="93" spans="2:27" s="5" customFormat="1" ht="21" customHeight="1">
      <c r="B93" s="3" t="s">
        <v>72</v>
      </c>
      <c r="C93" s="15"/>
      <c r="D93" s="15"/>
      <c r="E93" s="15"/>
      <c r="F93" s="15"/>
      <c r="G93" s="15"/>
      <c r="H93" s="15"/>
      <c r="I93" s="16"/>
      <c r="J93" s="17"/>
      <c r="K93" s="3"/>
      <c r="L93" s="17"/>
      <c r="M93" s="17"/>
      <c r="N93" s="17"/>
      <c r="O93" s="17"/>
      <c r="P93" s="17"/>
      <c r="Q93" s="17"/>
      <c r="R93" s="9"/>
      <c r="S93" s="9"/>
      <c r="T93" s="9"/>
      <c r="U93" s="9"/>
      <c r="V93" s="3"/>
      <c r="W93" s="3"/>
      <c r="X93" s="3"/>
      <c r="Y93" s="3"/>
      <c r="Z93" s="3"/>
      <c r="AA93" s="3"/>
    </row>
    <row r="94" spans="2:27" s="5" customFormat="1" ht="86.25" customHeight="1">
      <c r="B94" s="348" t="s">
        <v>1</v>
      </c>
      <c r="C94" s="338" t="s">
        <v>135</v>
      </c>
      <c r="D94" s="339"/>
      <c r="E94" s="339"/>
      <c r="F94" s="328" t="s">
        <v>107</v>
      </c>
      <c r="G94" s="2"/>
      <c r="H94" s="2"/>
      <c r="I94" s="16"/>
      <c r="T94" s="2"/>
      <c r="U94" s="2"/>
      <c r="V94" s="3"/>
      <c r="W94" s="3"/>
      <c r="X94" s="3"/>
      <c r="Y94" s="3"/>
      <c r="Z94" s="3"/>
      <c r="AA94" s="3"/>
    </row>
    <row r="95" spans="2:27" s="5" customFormat="1" ht="61.5" customHeight="1">
      <c r="B95" s="349"/>
      <c r="C95" s="351" t="s">
        <v>137</v>
      </c>
      <c r="D95" s="351"/>
      <c r="E95" s="338" t="s">
        <v>136</v>
      </c>
      <c r="F95" s="328"/>
      <c r="G95" s="2"/>
      <c r="H95" s="2"/>
      <c r="I95" s="16"/>
      <c r="T95" s="25"/>
      <c r="U95" s="25"/>
      <c r="V95" s="3"/>
      <c r="W95" s="3"/>
      <c r="X95" s="3"/>
      <c r="Y95" s="3"/>
      <c r="Z95" s="3"/>
      <c r="AA95" s="3"/>
    </row>
    <row r="96" spans="2:27" s="5" customFormat="1" ht="112.5" customHeight="1">
      <c r="B96" s="349"/>
      <c r="C96" s="164" t="s">
        <v>103</v>
      </c>
      <c r="D96" s="164" t="s">
        <v>100</v>
      </c>
      <c r="E96" s="352"/>
      <c r="F96" s="350"/>
      <c r="G96" s="119"/>
      <c r="H96" s="2"/>
      <c r="I96" s="16"/>
      <c r="T96" s="119"/>
      <c r="U96" s="25"/>
      <c r="V96" s="3"/>
      <c r="W96" s="3"/>
      <c r="X96" s="3"/>
      <c r="Y96" s="3"/>
      <c r="Z96" s="3"/>
      <c r="AA96" s="3"/>
    </row>
    <row r="97" spans="2:27" s="5" customFormat="1" ht="27" customHeight="1">
      <c r="B97" s="221" t="s">
        <v>233</v>
      </c>
      <c r="C97" s="232">
        <v>76</v>
      </c>
      <c r="D97" s="33">
        <v>22</v>
      </c>
      <c r="E97" s="233">
        <v>14</v>
      </c>
      <c r="F97" s="33">
        <v>0</v>
      </c>
      <c r="G97" s="147"/>
      <c r="H97" s="2">
        <f>C97+E97-F97</f>
        <v>90</v>
      </c>
      <c r="I97" s="16">
        <f>C37</f>
        <v>90</v>
      </c>
      <c r="K97" s="297">
        <f>F37+I37+L37+O37+R37+T37</f>
        <v>87</v>
      </c>
      <c r="T97" s="147"/>
      <c r="U97" s="25"/>
      <c r="V97" s="3"/>
      <c r="W97" s="3"/>
      <c r="X97" s="3"/>
      <c r="Y97" s="3"/>
      <c r="Z97" s="3"/>
      <c r="AA97" s="3"/>
    </row>
    <row r="98" spans="2:27" s="5" customFormat="1" ht="27" customHeight="1">
      <c r="B98" s="221" t="s">
        <v>234</v>
      </c>
      <c r="C98" s="232">
        <v>3</v>
      </c>
      <c r="D98" s="33">
        <v>3</v>
      </c>
      <c r="E98" s="233">
        <v>3</v>
      </c>
      <c r="F98" s="33">
        <v>2</v>
      </c>
      <c r="G98" s="147"/>
      <c r="H98" s="2">
        <f aca="true" t="shared" si="3" ref="H98:H119">C98+E98-F98</f>
        <v>4</v>
      </c>
      <c r="I98" s="16">
        <f aca="true" t="shared" si="4" ref="I98:I119">C38</f>
        <v>4</v>
      </c>
      <c r="K98" s="297">
        <f aca="true" t="shared" si="5" ref="K98:K119">F38+I38+L38+O38+R38+T38</f>
        <v>3</v>
      </c>
      <c r="T98" s="147"/>
      <c r="U98" s="25"/>
      <c r="V98" s="3"/>
      <c r="W98" s="3"/>
      <c r="X98" s="3"/>
      <c r="Y98" s="3"/>
      <c r="Z98" s="3"/>
      <c r="AA98" s="3"/>
    </row>
    <row r="99" spans="2:27" s="5" customFormat="1" ht="27" customHeight="1">
      <c r="B99" s="221" t="s">
        <v>235</v>
      </c>
      <c r="C99" s="232">
        <v>7</v>
      </c>
      <c r="D99" s="33">
        <v>7</v>
      </c>
      <c r="E99" s="233">
        <v>2</v>
      </c>
      <c r="F99" s="33">
        <v>2</v>
      </c>
      <c r="G99" s="147"/>
      <c r="H99" s="2">
        <f t="shared" si="3"/>
        <v>7</v>
      </c>
      <c r="I99" s="16">
        <f t="shared" si="4"/>
        <v>7</v>
      </c>
      <c r="K99" s="297">
        <f t="shared" si="5"/>
        <v>7</v>
      </c>
      <c r="T99" s="147"/>
      <c r="U99" s="25"/>
      <c r="V99" s="3"/>
      <c r="W99" s="3"/>
      <c r="X99" s="3"/>
      <c r="Y99" s="3"/>
      <c r="Z99" s="3"/>
      <c r="AA99" s="3"/>
    </row>
    <row r="100" spans="2:27" s="5" customFormat="1" ht="27" customHeight="1">
      <c r="B100" s="221" t="s">
        <v>236</v>
      </c>
      <c r="C100" s="232">
        <v>3</v>
      </c>
      <c r="D100" s="33">
        <v>3</v>
      </c>
      <c r="E100" s="233">
        <v>2</v>
      </c>
      <c r="F100" s="33">
        <v>2</v>
      </c>
      <c r="G100" s="147"/>
      <c r="H100" s="2">
        <f t="shared" si="3"/>
        <v>3</v>
      </c>
      <c r="I100" s="16">
        <f t="shared" si="4"/>
        <v>3</v>
      </c>
      <c r="K100" s="297">
        <f t="shared" si="5"/>
        <v>3</v>
      </c>
      <c r="T100" s="147"/>
      <c r="U100" s="25"/>
      <c r="V100" s="3"/>
      <c r="W100" s="3"/>
      <c r="X100" s="3"/>
      <c r="Y100" s="3"/>
      <c r="Z100" s="3"/>
      <c r="AA100" s="3"/>
    </row>
    <row r="101" spans="2:27" s="5" customFormat="1" ht="27" customHeight="1">
      <c r="B101" s="221" t="s">
        <v>237</v>
      </c>
      <c r="C101" s="232">
        <v>41</v>
      </c>
      <c r="D101" s="33">
        <v>7</v>
      </c>
      <c r="E101" s="233">
        <v>5</v>
      </c>
      <c r="F101" s="33">
        <v>0</v>
      </c>
      <c r="G101" s="147"/>
      <c r="H101" s="2">
        <f t="shared" si="3"/>
        <v>46</v>
      </c>
      <c r="I101" s="16">
        <f t="shared" si="4"/>
        <v>46</v>
      </c>
      <c r="K101" s="297">
        <f t="shared" si="5"/>
        <v>44</v>
      </c>
      <c r="T101" s="147"/>
      <c r="U101" s="25"/>
      <c r="V101" s="3"/>
      <c r="W101" s="3"/>
      <c r="X101" s="3"/>
      <c r="Y101" s="3"/>
      <c r="Z101" s="3"/>
      <c r="AA101" s="3"/>
    </row>
    <row r="102" spans="2:27" s="5" customFormat="1" ht="27" customHeight="1">
      <c r="B102" s="221" t="s">
        <v>238</v>
      </c>
      <c r="C102" s="232">
        <v>14</v>
      </c>
      <c r="D102" s="33">
        <v>12</v>
      </c>
      <c r="E102" s="233">
        <v>5</v>
      </c>
      <c r="F102" s="33">
        <v>3</v>
      </c>
      <c r="G102" s="147"/>
      <c r="H102" s="2">
        <f t="shared" si="3"/>
        <v>16</v>
      </c>
      <c r="I102" s="16">
        <f t="shared" si="4"/>
        <v>16</v>
      </c>
      <c r="K102" s="297">
        <f t="shared" si="5"/>
        <v>15</v>
      </c>
      <c r="T102" s="147"/>
      <c r="U102" s="25"/>
      <c r="V102" s="3"/>
      <c r="W102" s="3"/>
      <c r="X102" s="3"/>
      <c r="Y102" s="3"/>
      <c r="Z102" s="3"/>
      <c r="AA102" s="3"/>
    </row>
    <row r="103" spans="2:27" s="5" customFormat="1" ht="27" customHeight="1">
      <c r="B103" s="221" t="s">
        <v>239</v>
      </c>
      <c r="C103" s="232">
        <v>2</v>
      </c>
      <c r="D103" s="33">
        <v>1</v>
      </c>
      <c r="E103" s="233">
        <v>2</v>
      </c>
      <c r="F103" s="33">
        <v>0</v>
      </c>
      <c r="G103" s="147"/>
      <c r="H103" s="2">
        <f t="shared" si="3"/>
        <v>4</v>
      </c>
      <c r="I103" s="16">
        <f t="shared" si="4"/>
        <v>4</v>
      </c>
      <c r="K103" s="297">
        <f t="shared" si="5"/>
        <v>3</v>
      </c>
      <c r="T103" s="147"/>
      <c r="U103" s="25"/>
      <c r="V103" s="3"/>
      <c r="W103" s="3"/>
      <c r="X103" s="3"/>
      <c r="Y103" s="3"/>
      <c r="Z103" s="3"/>
      <c r="AA103" s="3"/>
    </row>
    <row r="104" spans="2:27" s="5" customFormat="1" ht="27" customHeight="1">
      <c r="B104" s="221" t="s">
        <v>240</v>
      </c>
      <c r="C104" s="232">
        <v>0</v>
      </c>
      <c r="D104" s="33">
        <v>0</v>
      </c>
      <c r="E104" s="233">
        <v>0</v>
      </c>
      <c r="F104" s="33">
        <v>0</v>
      </c>
      <c r="G104" s="147"/>
      <c r="H104" s="2">
        <f t="shared" si="3"/>
        <v>0</v>
      </c>
      <c r="I104" s="16">
        <f t="shared" si="4"/>
        <v>0</v>
      </c>
      <c r="K104" s="297">
        <f t="shared" si="5"/>
        <v>0</v>
      </c>
      <c r="T104" s="147"/>
      <c r="U104" s="25"/>
      <c r="V104" s="3"/>
      <c r="W104" s="3"/>
      <c r="X104" s="3"/>
      <c r="Y104" s="3"/>
      <c r="Z104" s="3"/>
      <c r="AA104" s="3"/>
    </row>
    <row r="105" spans="2:27" s="5" customFormat="1" ht="27" customHeight="1">
      <c r="B105" s="221" t="s">
        <v>241</v>
      </c>
      <c r="C105" s="232">
        <v>7</v>
      </c>
      <c r="D105" s="33">
        <v>6</v>
      </c>
      <c r="E105" s="233">
        <v>4</v>
      </c>
      <c r="F105" s="33">
        <v>0</v>
      </c>
      <c r="G105" s="147"/>
      <c r="H105" s="2">
        <f t="shared" si="3"/>
        <v>11</v>
      </c>
      <c r="I105" s="16">
        <f t="shared" si="4"/>
        <v>11</v>
      </c>
      <c r="K105" s="297">
        <f t="shared" si="5"/>
        <v>10</v>
      </c>
      <c r="T105" s="147"/>
      <c r="U105" s="25"/>
      <c r="V105" s="3"/>
      <c r="W105" s="3"/>
      <c r="X105" s="3"/>
      <c r="Y105" s="3"/>
      <c r="Z105" s="3"/>
      <c r="AA105" s="3"/>
    </row>
    <row r="106" spans="2:27" s="5" customFormat="1" ht="27" customHeight="1">
      <c r="B106" s="230" t="s">
        <v>242</v>
      </c>
      <c r="C106" s="234">
        <v>70</v>
      </c>
      <c r="D106" s="235">
        <v>15</v>
      </c>
      <c r="E106" s="236">
        <v>22</v>
      </c>
      <c r="F106" s="218">
        <v>6</v>
      </c>
      <c r="G106" s="147"/>
      <c r="H106" s="2">
        <f t="shared" si="3"/>
        <v>86</v>
      </c>
      <c r="I106" s="16">
        <f t="shared" si="4"/>
        <v>86</v>
      </c>
      <c r="K106" s="297">
        <f t="shared" si="5"/>
        <v>73</v>
      </c>
      <c r="T106" s="147"/>
      <c r="U106" s="25"/>
      <c r="V106" s="3"/>
      <c r="W106" s="3"/>
      <c r="X106" s="3"/>
      <c r="Y106" s="3"/>
      <c r="Z106" s="3"/>
      <c r="AA106" s="3"/>
    </row>
    <row r="107" spans="2:27" s="294" customFormat="1" ht="27" customHeight="1">
      <c r="B107" s="286" t="s">
        <v>243</v>
      </c>
      <c r="C107" s="287">
        <v>16</v>
      </c>
      <c r="D107" s="288">
        <v>16</v>
      </c>
      <c r="E107" s="289">
        <v>6</v>
      </c>
      <c r="F107" s="290">
        <v>2</v>
      </c>
      <c r="G107" s="291"/>
      <c r="H107" s="292">
        <f t="shared" si="3"/>
        <v>20</v>
      </c>
      <c r="I107" s="293">
        <f t="shared" si="4"/>
        <v>20</v>
      </c>
      <c r="K107" s="294">
        <f t="shared" si="5"/>
        <v>20</v>
      </c>
      <c r="T107" s="291"/>
      <c r="U107" s="295"/>
      <c r="V107" s="296"/>
      <c r="W107" s="296"/>
      <c r="X107" s="296"/>
      <c r="Y107" s="296"/>
      <c r="Z107" s="296"/>
      <c r="AA107" s="296"/>
    </row>
    <row r="108" spans="2:27" s="5" customFormat="1" ht="27" customHeight="1">
      <c r="B108" s="230" t="s">
        <v>244</v>
      </c>
      <c r="C108" s="234">
        <v>17</v>
      </c>
      <c r="D108" s="235">
        <v>19</v>
      </c>
      <c r="E108" s="236">
        <v>4</v>
      </c>
      <c r="F108" s="218">
        <v>1</v>
      </c>
      <c r="G108" s="147"/>
      <c r="H108" s="2">
        <f t="shared" si="3"/>
        <v>20</v>
      </c>
      <c r="I108" s="16">
        <f t="shared" si="4"/>
        <v>20</v>
      </c>
      <c r="K108" s="297">
        <f t="shared" si="5"/>
        <v>20</v>
      </c>
      <c r="T108" s="147"/>
      <c r="U108" s="25"/>
      <c r="V108" s="3"/>
      <c r="W108" s="3"/>
      <c r="X108" s="3"/>
      <c r="Y108" s="3"/>
      <c r="Z108" s="3"/>
      <c r="AA108" s="3"/>
    </row>
    <row r="109" spans="2:27" s="294" customFormat="1" ht="27" customHeight="1">
      <c r="B109" s="286" t="s">
        <v>245</v>
      </c>
      <c r="C109" s="287">
        <v>11</v>
      </c>
      <c r="D109" s="288">
        <v>7</v>
      </c>
      <c r="E109" s="289">
        <v>3</v>
      </c>
      <c r="F109" s="290">
        <v>2</v>
      </c>
      <c r="G109" s="291"/>
      <c r="H109" s="292">
        <f t="shared" si="3"/>
        <v>12</v>
      </c>
      <c r="I109" s="293">
        <f t="shared" si="4"/>
        <v>12</v>
      </c>
      <c r="K109" s="297">
        <f t="shared" si="5"/>
        <v>12</v>
      </c>
      <c r="T109" s="291"/>
      <c r="U109" s="295"/>
      <c r="V109" s="296"/>
      <c r="W109" s="296"/>
      <c r="X109" s="296"/>
      <c r="Y109" s="296"/>
      <c r="Z109" s="296"/>
      <c r="AA109" s="296"/>
    </row>
    <row r="110" spans="2:27" s="5" customFormat="1" ht="27" customHeight="1">
      <c r="B110" s="230" t="s">
        <v>246</v>
      </c>
      <c r="C110" s="234">
        <v>15</v>
      </c>
      <c r="D110" s="235">
        <v>10</v>
      </c>
      <c r="E110" s="236">
        <v>2</v>
      </c>
      <c r="F110" s="218">
        <v>1</v>
      </c>
      <c r="G110" s="147"/>
      <c r="H110" s="2">
        <f t="shared" si="3"/>
        <v>16</v>
      </c>
      <c r="I110" s="16">
        <f t="shared" si="4"/>
        <v>16</v>
      </c>
      <c r="K110" s="297">
        <f t="shared" si="5"/>
        <v>15</v>
      </c>
      <c r="T110" s="147"/>
      <c r="U110" s="25"/>
      <c r="V110" s="3"/>
      <c r="W110" s="3"/>
      <c r="X110" s="3"/>
      <c r="Y110" s="3"/>
      <c r="Z110" s="3"/>
      <c r="AA110" s="3"/>
    </row>
    <row r="111" spans="2:27" s="5" customFormat="1" ht="27" customHeight="1">
      <c r="B111" s="230" t="s">
        <v>247</v>
      </c>
      <c r="C111" s="234">
        <v>11</v>
      </c>
      <c r="D111" s="235">
        <v>8</v>
      </c>
      <c r="E111" s="236">
        <v>4</v>
      </c>
      <c r="F111" s="218">
        <v>2</v>
      </c>
      <c r="G111" s="147"/>
      <c r="H111" s="2">
        <f t="shared" si="3"/>
        <v>13</v>
      </c>
      <c r="I111" s="16">
        <f t="shared" si="4"/>
        <v>13</v>
      </c>
      <c r="K111" s="297">
        <f t="shared" si="5"/>
        <v>13</v>
      </c>
      <c r="T111" s="147"/>
      <c r="U111" s="25"/>
      <c r="V111" s="3"/>
      <c r="W111" s="3"/>
      <c r="X111" s="3"/>
      <c r="Y111" s="3"/>
      <c r="Z111" s="3"/>
      <c r="AA111" s="3"/>
    </row>
    <row r="112" spans="2:27" s="5" customFormat="1" ht="27" customHeight="1">
      <c r="B112" s="230" t="s">
        <v>248</v>
      </c>
      <c r="C112" s="234">
        <v>10</v>
      </c>
      <c r="D112" s="235">
        <v>10</v>
      </c>
      <c r="E112" s="236">
        <v>1</v>
      </c>
      <c r="F112" s="218">
        <v>0</v>
      </c>
      <c r="G112" s="147"/>
      <c r="H112" s="2">
        <f t="shared" si="3"/>
        <v>11</v>
      </c>
      <c r="I112" s="16">
        <f t="shared" si="4"/>
        <v>11</v>
      </c>
      <c r="K112" s="297">
        <f t="shared" si="5"/>
        <v>11</v>
      </c>
      <c r="T112" s="147"/>
      <c r="U112" s="25"/>
      <c r="V112" s="3"/>
      <c r="W112" s="3"/>
      <c r="X112" s="3"/>
      <c r="Y112" s="3"/>
      <c r="Z112" s="3"/>
      <c r="AA112" s="3"/>
    </row>
    <row r="113" spans="2:27" s="5" customFormat="1" ht="27" customHeight="1">
      <c r="B113" s="230" t="s">
        <v>249</v>
      </c>
      <c r="C113" s="234">
        <v>8</v>
      </c>
      <c r="D113" s="235">
        <v>4</v>
      </c>
      <c r="E113" s="236">
        <v>3</v>
      </c>
      <c r="F113" s="218">
        <v>3</v>
      </c>
      <c r="G113" s="147"/>
      <c r="H113" s="2">
        <f t="shared" si="3"/>
        <v>8</v>
      </c>
      <c r="I113" s="16">
        <f t="shared" si="4"/>
        <v>8</v>
      </c>
      <c r="K113" s="297">
        <f t="shared" si="5"/>
        <v>7</v>
      </c>
      <c r="T113" s="147"/>
      <c r="U113" s="25"/>
      <c r="V113" s="3"/>
      <c r="W113" s="3"/>
      <c r="X113" s="3"/>
      <c r="Y113" s="3"/>
      <c r="Z113" s="3"/>
      <c r="AA113" s="3"/>
    </row>
    <row r="114" spans="2:27" s="5" customFormat="1" ht="27" customHeight="1">
      <c r="B114" s="230" t="s">
        <v>250</v>
      </c>
      <c r="C114" s="234">
        <v>4</v>
      </c>
      <c r="D114" s="235">
        <v>4</v>
      </c>
      <c r="E114" s="236">
        <v>2</v>
      </c>
      <c r="F114" s="218">
        <v>2</v>
      </c>
      <c r="G114" s="147"/>
      <c r="H114" s="2">
        <f t="shared" si="3"/>
        <v>4</v>
      </c>
      <c r="I114" s="16">
        <f t="shared" si="4"/>
        <v>4</v>
      </c>
      <c r="K114" s="297">
        <f t="shared" si="5"/>
        <v>4</v>
      </c>
      <c r="T114" s="147"/>
      <c r="U114" s="25"/>
      <c r="V114" s="3"/>
      <c r="W114" s="3"/>
      <c r="X114" s="3"/>
      <c r="Y114" s="3"/>
      <c r="Z114" s="3"/>
      <c r="AA114" s="3"/>
    </row>
    <row r="115" spans="2:27" s="5" customFormat="1" ht="27" customHeight="1">
      <c r="B115" s="230" t="s">
        <v>251</v>
      </c>
      <c r="C115" s="234">
        <v>4</v>
      </c>
      <c r="D115" s="235">
        <v>4</v>
      </c>
      <c r="E115" s="236">
        <v>2</v>
      </c>
      <c r="F115" s="218">
        <v>2</v>
      </c>
      <c r="G115" s="147"/>
      <c r="H115" s="2">
        <f t="shared" si="3"/>
        <v>4</v>
      </c>
      <c r="I115" s="16">
        <f t="shared" si="4"/>
        <v>4</v>
      </c>
      <c r="K115" s="297">
        <f t="shared" si="5"/>
        <v>4</v>
      </c>
      <c r="T115" s="147"/>
      <c r="U115" s="25"/>
      <c r="V115" s="3"/>
      <c r="W115" s="3"/>
      <c r="X115" s="3"/>
      <c r="Y115" s="3"/>
      <c r="Z115" s="3"/>
      <c r="AA115" s="3"/>
    </row>
    <row r="116" spans="2:27" s="5" customFormat="1" ht="27" customHeight="1">
      <c r="B116" s="230" t="s">
        <v>252</v>
      </c>
      <c r="C116" s="234">
        <v>3</v>
      </c>
      <c r="D116" s="235">
        <v>3</v>
      </c>
      <c r="E116" s="236">
        <v>1</v>
      </c>
      <c r="F116" s="218">
        <v>1</v>
      </c>
      <c r="G116" s="147"/>
      <c r="H116" s="2">
        <f t="shared" si="3"/>
        <v>3</v>
      </c>
      <c r="I116" s="16">
        <f t="shared" si="4"/>
        <v>3</v>
      </c>
      <c r="K116" s="297">
        <f t="shared" si="5"/>
        <v>3</v>
      </c>
      <c r="T116" s="147"/>
      <c r="U116" s="25"/>
      <c r="V116" s="3"/>
      <c r="W116" s="3"/>
      <c r="X116" s="3"/>
      <c r="Y116" s="3"/>
      <c r="Z116" s="3"/>
      <c r="AA116" s="3"/>
    </row>
    <row r="117" spans="2:27" s="5" customFormat="1" ht="27" customHeight="1">
      <c r="B117" s="230" t="s">
        <v>253</v>
      </c>
      <c r="C117" s="234">
        <v>1</v>
      </c>
      <c r="D117" s="235">
        <v>0</v>
      </c>
      <c r="E117" s="236">
        <v>1</v>
      </c>
      <c r="F117" s="218">
        <v>1</v>
      </c>
      <c r="G117" s="147"/>
      <c r="H117" s="2">
        <f t="shared" si="3"/>
        <v>1</v>
      </c>
      <c r="I117" s="16">
        <f t="shared" si="4"/>
        <v>1</v>
      </c>
      <c r="K117" s="297">
        <f t="shared" si="5"/>
        <v>1</v>
      </c>
      <c r="T117" s="147"/>
      <c r="U117" s="25"/>
      <c r="V117" s="3"/>
      <c r="W117" s="3"/>
      <c r="X117" s="3"/>
      <c r="Y117" s="3"/>
      <c r="Z117" s="3"/>
      <c r="AA117" s="3"/>
    </row>
    <row r="118" spans="2:27" s="5" customFormat="1" ht="27.75" customHeight="1">
      <c r="B118" s="230" t="s">
        <v>254</v>
      </c>
      <c r="C118" s="237">
        <v>0</v>
      </c>
      <c r="D118" s="237">
        <v>0</v>
      </c>
      <c r="E118" s="238">
        <v>4</v>
      </c>
      <c r="F118" s="218">
        <v>0</v>
      </c>
      <c r="G118" s="16"/>
      <c r="H118" s="2">
        <f t="shared" si="3"/>
        <v>4</v>
      </c>
      <c r="I118" s="16">
        <f t="shared" si="4"/>
        <v>4</v>
      </c>
      <c r="K118" s="297">
        <f t="shared" si="5"/>
        <v>2</v>
      </c>
      <c r="T118" s="16"/>
      <c r="U118" s="17"/>
      <c r="V118" s="3"/>
      <c r="W118" s="3"/>
      <c r="X118" s="3"/>
      <c r="Y118" s="3"/>
      <c r="Z118" s="3"/>
      <c r="AA118" s="3"/>
    </row>
    <row r="119" spans="2:27" s="5" customFormat="1" ht="21" customHeight="1">
      <c r="B119" s="170" t="s">
        <v>3</v>
      </c>
      <c r="C119" s="93">
        <f>SUM(C97:C118)</f>
        <v>323</v>
      </c>
      <c r="D119" s="93">
        <f>SUM(D97:D118)</f>
        <v>161</v>
      </c>
      <c r="E119" s="93">
        <f>SUM(E97:E118)</f>
        <v>92</v>
      </c>
      <c r="F119" s="98">
        <f>SUM(F97:F118)</f>
        <v>32</v>
      </c>
      <c r="G119" s="16"/>
      <c r="H119" s="2">
        <f t="shared" si="3"/>
        <v>383</v>
      </c>
      <c r="I119" s="16">
        <f t="shared" si="4"/>
        <v>383</v>
      </c>
      <c r="K119" s="297">
        <f t="shared" si="5"/>
        <v>357</v>
      </c>
      <c r="T119" s="16"/>
      <c r="U119" s="17"/>
      <c r="V119" s="3"/>
      <c r="W119" s="3"/>
      <c r="X119" s="3"/>
      <c r="Y119" s="3"/>
      <c r="Z119" s="3"/>
      <c r="AA119" s="3"/>
    </row>
    <row r="120" spans="2:30" s="5" customFormat="1" ht="45.75" customHeight="1">
      <c r="B120" s="347" t="s">
        <v>170</v>
      </c>
      <c r="C120" s="355"/>
      <c r="D120" s="355"/>
      <c r="E120" s="355"/>
      <c r="F120" s="355"/>
      <c r="G120" s="355"/>
      <c r="H120" s="355"/>
      <c r="I120" s="90"/>
      <c r="J120" s="90"/>
      <c r="K120" s="90"/>
      <c r="L120" s="90"/>
      <c r="M120" s="90"/>
      <c r="N120" s="90"/>
      <c r="O120" s="90"/>
      <c r="P120" s="90"/>
      <c r="Q120" s="116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25"/>
      <c r="AC120" s="26"/>
      <c r="AD120" s="25"/>
    </row>
    <row r="121" spans="2:27" s="5" customFormat="1" ht="102" customHeight="1">
      <c r="B121" s="356" t="s">
        <v>138</v>
      </c>
      <c r="C121" s="356"/>
      <c r="D121" s="356"/>
      <c r="E121" s="356"/>
      <c r="F121" s="356"/>
      <c r="G121" s="356"/>
      <c r="H121" s="356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3"/>
      <c r="V121" s="3"/>
      <c r="W121" s="3"/>
      <c r="X121" s="3"/>
      <c r="Y121" s="3"/>
      <c r="Z121" s="3"/>
      <c r="AA121" s="3"/>
    </row>
    <row r="122" spans="2:27" s="5" customFormat="1" ht="21" customHeight="1">
      <c r="B122" s="3" t="s">
        <v>6</v>
      </c>
      <c r="C122" s="15"/>
      <c r="D122" s="15"/>
      <c r="E122" s="15"/>
      <c r="F122" s="15"/>
      <c r="G122" s="15"/>
      <c r="H122" s="15"/>
      <c r="I122" s="16"/>
      <c r="J122" s="17"/>
      <c r="K122" s="3"/>
      <c r="L122" s="17"/>
      <c r="M122" s="17"/>
      <c r="N122" s="17"/>
      <c r="O122" s="17"/>
      <c r="P122" s="17"/>
      <c r="Q122" s="17"/>
      <c r="R122" s="9"/>
      <c r="S122" s="9"/>
      <c r="T122" s="9"/>
      <c r="U122" s="9"/>
      <c r="V122" s="3"/>
      <c r="W122" s="3"/>
      <c r="X122" s="3"/>
      <c r="Y122" s="3"/>
      <c r="Z122" s="3"/>
      <c r="AA122" s="3"/>
    </row>
    <row r="123" spans="2:25" s="5" customFormat="1" ht="43.5" customHeight="1">
      <c r="B123" s="327" t="s">
        <v>1</v>
      </c>
      <c r="C123" s="328" t="s">
        <v>171</v>
      </c>
      <c r="D123" s="328"/>
      <c r="E123" s="328"/>
      <c r="F123" s="328"/>
      <c r="G123" s="328"/>
      <c r="H123" s="328"/>
      <c r="I123" s="328"/>
      <c r="J123" s="17"/>
      <c r="K123" s="9"/>
      <c r="L123" s="9"/>
      <c r="M123" s="9"/>
      <c r="N123" s="9"/>
      <c r="O123" s="9"/>
      <c r="P123" s="9"/>
      <c r="Q123" s="9"/>
      <c r="R123" s="9"/>
      <c r="S123" s="9"/>
      <c r="T123" s="3"/>
      <c r="U123" s="3"/>
      <c r="V123" s="3"/>
      <c r="W123" s="3"/>
      <c r="X123" s="3"/>
      <c r="Y123" s="3"/>
    </row>
    <row r="124" spans="2:25" s="5" customFormat="1" ht="47.25" customHeight="1">
      <c r="B124" s="327"/>
      <c r="C124" s="328" t="s">
        <v>7</v>
      </c>
      <c r="D124" s="328" t="s">
        <v>8</v>
      </c>
      <c r="E124" s="328" t="s">
        <v>9</v>
      </c>
      <c r="F124" s="328"/>
      <c r="G124" s="328"/>
      <c r="H124" s="328" t="s">
        <v>172</v>
      </c>
      <c r="I124" s="328" t="s">
        <v>173</v>
      </c>
      <c r="J124" s="17"/>
      <c r="K124" s="9"/>
      <c r="L124" s="9"/>
      <c r="M124" s="9"/>
      <c r="N124" s="9"/>
      <c r="O124" s="9"/>
      <c r="P124" s="9"/>
      <c r="Q124" s="9"/>
      <c r="R124" s="9"/>
      <c r="S124" s="9"/>
      <c r="T124" s="3"/>
      <c r="U124" s="3"/>
      <c r="V124" s="3"/>
      <c r="W124" s="3"/>
      <c r="X124" s="3"/>
      <c r="Y124" s="3"/>
    </row>
    <row r="125" spans="2:25" s="5" customFormat="1" ht="81.75" customHeight="1">
      <c r="B125" s="327"/>
      <c r="C125" s="328"/>
      <c r="D125" s="328"/>
      <c r="E125" s="131" t="s">
        <v>3</v>
      </c>
      <c r="F125" s="131" t="s">
        <v>79</v>
      </c>
      <c r="G125" s="131" t="s">
        <v>100</v>
      </c>
      <c r="H125" s="328"/>
      <c r="I125" s="328"/>
      <c r="J125" s="17"/>
      <c r="K125" s="9"/>
      <c r="L125" s="9"/>
      <c r="M125" s="9"/>
      <c r="N125" s="9"/>
      <c r="O125" s="9"/>
      <c r="P125" s="9"/>
      <c r="Q125" s="9"/>
      <c r="R125" s="9"/>
      <c r="S125" s="9"/>
      <c r="T125" s="3"/>
      <c r="U125" s="3"/>
      <c r="V125" s="3"/>
      <c r="W125" s="3"/>
      <c r="X125" s="3"/>
      <c r="Y125" s="3"/>
    </row>
    <row r="126" spans="2:25" s="5" customFormat="1" ht="24.75" customHeight="1">
      <c r="B126" s="221" t="s">
        <v>233</v>
      </c>
      <c r="C126" s="239">
        <v>1</v>
      </c>
      <c r="D126" s="239">
        <v>1</v>
      </c>
      <c r="E126" s="240">
        <v>53</v>
      </c>
      <c r="F126" s="240">
        <v>53</v>
      </c>
      <c r="G126" s="227">
        <v>10</v>
      </c>
      <c r="H126" s="227">
        <v>0</v>
      </c>
      <c r="I126" s="227">
        <v>0</v>
      </c>
      <c r="J126" s="17"/>
      <c r="K126" s="9"/>
      <c r="L126" s="9">
        <f aca="true" t="shared" si="6" ref="L126:L148">C97-F126</f>
        <v>23</v>
      </c>
      <c r="M126" s="9">
        <f aca="true" t="shared" si="7" ref="M126:M148">D97-G126</f>
        <v>12</v>
      </c>
      <c r="N126" s="9"/>
      <c r="O126" s="9"/>
      <c r="P126" s="9"/>
      <c r="Q126" s="9"/>
      <c r="R126" s="9"/>
      <c r="S126" s="9"/>
      <c r="T126" s="3"/>
      <c r="U126" s="3"/>
      <c r="V126" s="3"/>
      <c r="W126" s="3"/>
      <c r="X126" s="3"/>
      <c r="Y126" s="3"/>
    </row>
    <row r="127" spans="2:25" s="5" customFormat="1" ht="24.75" customHeight="1">
      <c r="B127" s="221" t="s">
        <v>234</v>
      </c>
      <c r="C127" s="239">
        <v>1</v>
      </c>
      <c r="D127" s="239">
        <v>1</v>
      </c>
      <c r="E127" s="240">
        <v>3</v>
      </c>
      <c r="F127" s="240">
        <v>3</v>
      </c>
      <c r="G127" s="227">
        <v>3</v>
      </c>
      <c r="H127" s="227">
        <v>0</v>
      </c>
      <c r="I127" s="227">
        <v>0</v>
      </c>
      <c r="J127" s="17"/>
      <c r="K127" s="9"/>
      <c r="L127" s="9">
        <f t="shared" si="6"/>
        <v>0</v>
      </c>
      <c r="M127" s="9">
        <f t="shared" si="7"/>
        <v>0</v>
      </c>
      <c r="N127" s="9"/>
      <c r="O127" s="9"/>
      <c r="P127" s="9"/>
      <c r="Q127" s="9"/>
      <c r="R127" s="9"/>
      <c r="S127" s="9"/>
      <c r="T127" s="3"/>
      <c r="U127" s="3"/>
      <c r="V127" s="3"/>
      <c r="W127" s="3"/>
      <c r="X127" s="3"/>
      <c r="Y127" s="3"/>
    </row>
    <row r="128" spans="2:25" s="5" customFormat="1" ht="24.75" customHeight="1">
      <c r="B128" s="221" t="s">
        <v>235</v>
      </c>
      <c r="C128" s="239">
        <v>1</v>
      </c>
      <c r="D128" s="239">
        <v>1</v>
      </c>
      <c r="E128" s="240">
        <v>4</v>
      </c>
      <c r="F128" s="240">
        <v>4</v>
      </c>
      <c r="G128" s="227">
        <v>4</v>
      </c>
      <c r="H128" s="227">
        <v>0</v>
      </c>
      <c r="I128" s="227">
        <v>0</v>
      </c>
      <c r="J128" s="17"/>
      <c r="K128" s="9"/>
      <c r="L128" s="9">
        <f t="shared" si="6"/>
        <v>3</v>
      </c>
      <c r="M128" s="9">
        <f t="shared" si="7"/>
        <v>3</v>
      </c>
      <c r="N128" s="9"/>
      <c r="O128" s="9"/>
      <c r="P128" s="9"/>
      <c r="Q128" s="9"/>
      <c r="R128" s="9"/>
      <c r="S128" s="9"/>
      <c r="T128" s="3"/>
      <c r="U128" s="3"/>
      <c r="V128" s="3"/>
      <c r="W128" s="3"/>
      <c r="X128" s="3"/>
      <c r="Y128" s="3"/>
    </row>
    <row r="129" spans="2:25" s="5" customFormat="1" ht="24.75" customHeight="1">
      <c r="B129" s="221" t="s">
        <v>236</v>
      </c>
      <c r="C129" s="239">
        <v>1</v>
      </c>
      <c r="D129" s="239">
        <v>1</v>
      </c>
      <c r="E129" s="240">
        <v>3</v>
      </c>
      <c r="F129" s="240">
        <v>3</v>
      </c>
      <c r="G129" s="227">
        <v>3</v>
      </c>
      <c r="H129" s="227">
        <v>0</v>
      </c>
      <c r="I129" s="227">
        <v>0</v>
      </c>
      <c r="J129" s="17"/>
      <c r="K129" s="9"/>
      <c r="L129" s="9">
        <f t="shared" si="6"/>
        <v>0</v>
      </c>
      <c r="M129" s="9">
        <f t="shared" si="7"/>
        <v>0</v>
      </c>
      <c r="N129" s="9"/>
      <c r="O129" s="9"/>
      <c r="P129" s="9"/>
      <c r="Q129" s="9"/>
      <c r="R129" s="9"/>
      <c r="S129" s="9"/>
      <c r="T129" s="3"/>
      <c r="U129" s="3"/>
      <c r="V129" s="3"/>
      <c r="W129" s="3"/>
      <c r="X129" s="3"/>
      <c r="Y129" s="3"/>
    </row>
    <row r="130" spans="2:25" s="5" customFormat="1" ht="24.75" customHeight="1">
      <c r="B130" s="221" t="s">
        <v>237</v>
      </c>
      <c r="C130" s="239">
        <v>1</v>
      </c>
      <c r="D130" s="239">
        <v>1</v>
      </c>
      <c r="E130" s="240">
        <v>17</v>
      </c>
      <c r="F130" s="240">
        <v>17</v>
      </c>
      <c r="G130" s="227">
        <v>0</v>
      </c>
      <c r="H130" s="227">
        <v>0</v>
      </c>
      <c r="I130" s="227">
        <v>0</v>
      </c>
      <c r="J130" s="17"/>
      <c r="K130" s="9"/>
      <c r="L130" s="9">
        <f t="shared" si="6"/>
        <v>24</v>
      </c>
      <c r="M130" s="9">
        <f t="shared" si="7"/>
        <v>7</v>
      </c>
      <c r="N130" s="9"/>
      <c r="O130" s="9"/>
      <c r="P130" s="9"/>
      <c r="Q130" s="9"/>
      <c r="R130" s="9"/>
      <c r="S130" s="9"/>
      <c r="T130" s="3"/>
      <c r="U130" s="3"/>
      <c r="V130" s="3"/>
      <c r="W130" s="3"/>
      <c r="X130" s="3"/>
      <c r="Y130" s="3"/>
    </row>
    <row r="131" spans="2:25" s="5" customFormat="1" ht="24.75" customHeight="1">
      <c r="B131" s="221" t="s">
        <v>238</v>
      </c>
      <c r="C131" s="239">
        <v>1</v>
      </c>
      <c r="D131" s="239">
        <v>1</v>
      </c>
      <c r="E131" s="240">
        <v>12</v>
      </c>
      <c r="F131" s="240">
        <v>12</v>
      </c>
      <c r="G131" s="227">
        <v>10</v>
      </c>
      <c r="H131" s="227">
        <v>0</v>
      </c>
      <c r="I131" s="227">
        <v>0</v>
      </c>
      <c r="J131" s="17"/>
      <c r="K131" s="9"/>
      <c r="L131" s="9">
        <f t="shared" si="6"/>
        <v>2</v>
      </c>
      <c r="M131" s="9">
        <f t="shared" si="7"/>
        <v>2</v>
      </c>
      <c r="N131" s="9"/>
      <c r="O131" s="9"/>
      <c r="P131" s="9"/>
      <c r="Q131" s="9"/>
      <c r="R131" s="9"/>
      <c r="S131" s="9"/>
      <c r="T131" s="3"/>
      <c r="U131" s="3"/>
      <c r="V131" s="3"/>
      <c r="W131" s="3"/>
      <c r="X131" s="3"/>
      <c r="Y131" s="3"/>
    </row>
    <row r="132" spans="2:25" s="5" customFormat="1" ht="24.75" customHeight="1">
      <c r="B132" s="221" t="s">
        <v>239</v>
      </c>
      <c r="C132" s="239">
        <v>1</v>
      </c>
      <c r="D132" s="239">
        <v>1</v>
      </c>
      <c r="E132" s="240">
        <v>2</v>
      </c>
      <c r="F132" s="240">
        <v>2</v>
      </c>
      <c r="G132" s="227">
        <v>1</v>
      </c>
      <c r="H132" s="227">
        <v>0</v>
      </c>
      <c r="I132" s="227">
        <v>0</v>
      </c>
      <c r="J132" s="17"/>
      <c r="K132" s="9"/>
      <c r="L132" s="9">
        <f t="shared" si="6"/>
        <v>0</v>
      </c>
      <c r="M132" s="9">
        <f t="shared" si="7"/>
        <v>0</v>
      </c>
      <c r="N132" s="9"/>
      <c r="O132" s="9"/>
      <c r="P132" s="9"/>
      <c r="Q132" s="9"/>
      <c r="R132" s="9"/>
      <c r="S132" s="9"/>
      <c r="T132" s="3"/>
      <c r="U132" s="3"/>
      <c r="V132" s="3"/>
      <c r="W132" s="3"/>
      <c r="X132" s="3"/>
      <c r="Y132" s="3"/>
    </row>
    <row r="133" spans="2:25" s="5" customFormat="1" ht="24.75" customHeight="1">
      <c r="B133" s="221" t="s">
        <v>240</v>
      </c>
      <c r="C133" s="239">
        <v>0</v>
      </c>
      <c r="D133" s="239">
        <v>0</v>
      </c>
      <c r="E133" s="240">
        <v>0</v>
      </c>
      <c r="F133" s="240">
        <v>0</v>
      </c>
      <c r="G133" s="227">
        <v>0</v>
      </c>
      <c r="H133" s="227">
        <v>0</v>
      </c>
      <c r="I133" s="227">
        <v>0</v>
      </c>
      <c r="J133" s="17"/>
      <c r="K133" s="9"/>
      <c r="L133" s="9">
        <f t="shared" si="6"/>
        <v>0</v>
      </c>
      <c r="M133" s="9">
        <f t="shared" si="7"/>
        <v>0</v>
      </c>
      <c r="N133" s="9"/>
      <c r="O133" s="9"/>
      <c r="P133" s="9"/>
      <c r="Q133" s="9"/>
      <c r="R133" s="9"/>
      <c r="S133" s="9"/>
      <c r="T133" s="3"/>
      <c r="U133" s="3"/>
      <c r="V133" s="3"/>
      <c r="W133" s="3"/>
      <c r="X133" s="3"/>
      <c r="Y133" s="3"/>
    </row>
    <row r="134" spans="2:25" s="5" customFormat="1" ht="24.75" customHeight="1">
      <c r="B134" s="241" t="s">
        <v>241</v>
      </c>
      <c r="C134" s="242">
        <v>1</v>
      </c>
      <c r="D134" s="242">
        <v>1</v>
      </c>
      <c r="E134" s="243">
        <v>4</v>
      </c>
      <c r="F134" s="243">
        <v>4</v>
      </c>
      <c r="G134" s="244">
        <v>4</v>
      </c>
      <c r="H134" s="244">
        <v>0</v>
      </c>
      <c r="I134" s="244">
        <v>0</v>
      </c>
      <c r="J134" s="17"/>
      <c r="K134" s="9"/>
      <c r="L134" s="9">
        <f t="shared" si="6"/>
        <v>3</v>
      </c>
      <c r="M134" s="9">
        <f t="shared" si="7"/>
        <v>2</v>
      </c>
      <c r="N134" s="9"/>
      <c r="O134" s="9"/>
      <c r="P134" s="9"/>
      <c r="Q134" s="9"/>
      <c r="R134" s="9"/>
      <c r="S134" s="9"/>
      <c r="T134" s="3"/>
      <c r="U134" s="3"/>
      <c r="V134" s="3"/>
      <c r="W134" s="3"/>
      <c r="X134" s="3"/>
      <c r="Y134" s="3"/>
    </row>
    <row r="135" spans="2:25" s="5" customFormat="1" ht="24.75" customHeight="1">
      <c r="B135" s="245" t="s">
        <v>242</v>
      </c>
      <c r="C135" s="246">
        <v>1</v>
      </c>
      <c r="D135" s="246">
        <v>1</v>
      </c>
      <c r="E135" s="246">
        <v>77</v>
      </c>
      <c r="F135" s="246">
        <v>51</v>
      </c>
      <c r="G135" s="246">
        <v>12</v>
      </c>
      <c r="H135" s="246">
        <v>0</v>
      </c>
      <c r="I135" s="246">
        <v>1</v>
      </c>
      <c r="J135" s="17"/>
      <c r="K135" s="9"/>
      <c r="L135" s="9">
        <f t="shared" si="6"/>
        <v>19</v>
      </c>
      <c r="M135" s="9">
        <f t="shared" si="7"/>
        <v>3</v>
      </c>
      <c r="N135" s="9"/>
      <c r="O135" s="9"/>
      <c r="P135" s="9"/>
      <c r="Q135" s="9"/>
      <c r="R135" s="9"/>
      <c r="S135" s="9"/>
      <c r="T135" s="3"/>
      <c r="U135" s="3"/>
      <c r="V135" s="3"/>
      <c r="W135" s="3"/>
      <c r="X135" s="3"/>
      <c r="Y135" s="3"/>
    </row>
    <row r="136" spans="2:25" s="294" customFormat="1" ht="24.75" customHeight="1">
      <c r="B136" s="298" t="s">
        <v>243</v>
      </c>
      <c r="C136" s="299">
        <v>1</v>
      </c>
      <c r="D136" s="299">
        <v>1</v>
      </c>
      <c r="E136" s="299">
        <v>20</v>
      </c>
      <c r="F136" s="299">
        <v>16</v>
      </c>
      <c r="G136" s="299">
        <v>16</v>
      </c>
      <c r="H136" s="299">
        <v>0</v>
      </c>
      <c r="I136" s="299">
        <v>0</v>
      </c>
      <c r="J136" s="300"/>
      <c r="K136" s="301"/>
      <c r="L136" s="301">
        <f t="shared" si="6"/>
        <v>0</v>
      </c>
      <c r="M136" s="301">
        <f t="shared" si="7"/>
        <v>0</v>
      </c>
      <c r="N136" s="301"/>
      <c r="O136" s="301"/>
      <c r="P136" s="301"/>
      <c r="Q136" s="301"/>
      <c r="R136" s="301"/>
      <c r="S136" s="301"/>
      <c r="T136" s="296"/>
      <c r="U136" s="296"/>
      <c r="V136" s="296"/>
      <c r="W136" s="296"/>
      <c r="X136" s="296"/>
      <c r="Y136" s="296"/>
    </row>
    <row r="137" spans="2:25" s="5" customFormat="1" ht="24.75" customHeight="1">
      <c r="B137" s="245" t="s">
        <v>244</v>
      </c>
      <c r="C137" s="246">
        <v>1</v>
      </c>
      <c r="D137" s="246">
        <v>1</v>
      </c>
      <c r="E137" s="246">
        <v>15</v>
      </c>
      <c r="F137" s="246">
        <v>15</v>
      </c>
      <c r="G137" s="246">
        <v>15</v>
      </c>
      <c r="H137" s="246">
        <v>0</v>
      </c>
      <c r="I137" s="246">
        <v>1</v>
      </c>
      <c r="J137" s="17"/>
      <c r="K137" s="9"/>
      <c r="L137" s="9">
        <f t="shared" si="6"/>
        <v>2</v>
      </c>
      <c r="M137" s="9">
        <f t="shared" si="7"/>
        <v>4</v>
      </c>
      <c r="N137" s="9"/>
      <c r="O137" s="9"/>
      <c r="P137" s="9"/>
      <c r="Q137" s="9"/>
      <c r="R137" s="9"/>
      <c r="S137" s="9"/>
      <c r="T137" s="3"/>
      <c r="U137" s="3"/>
      <c r="V137" s="3"/>
      <c r="W137" s="3"/>
      <c r="X137" s="3"/>
      <c r="Y137" s="3"/>
    </row>
    <row r="138" spans="2:25" s="5" customFormat="1" ht="24.75" customHeight="1">
      <c r="B138" s="245" t="s">
        <v>245</v>
      </c>
      <c r="C138" s="246">
        <v>1</v>
      </c>
      <c r="D138" s="246">
        <v>1</v>
      </c>
      <c r="E138" s="246">
        <v>11</v>
      </c>
      <c r="F138" s="246">
        <v>11</v>
      </c>
      <c r="G138" s="246">
        <v>7</v>
      </c>
      <c r="H138" s="246">
        <v>0</v>
      </c>
      <c r="I138" s="246">
        <v>0</v>
      </c>
      <c r="J138" s="17"/>
      <c r="K138" s="9"/>
      <c r="L138" s="9">
        <f t="shared" si="6"/>
        <v>0</v>
      </c>
      <c r="M138" s="9">
        <f t="shared" si="7"/>
        <v>0</v>
      </c>
      <c r="N138" s="9"/>
      <c r="O138" s="9"/>
      <c r="P138" s="9"/>
      <c r="Q138" s="9"/>
      <c r="R138" s="9"/>
      <c r="S138" s="9"/>
      <c r="T138" s="3"/>
      <c r="U138" s="3"/>
      <c r="V138" s="3"/>
      <c r="W138" s="3"/>
      <c r="X138" s="3"/>
      <c r="Y138" s="3"/>
    </row>
    <row r="139" spans="2:25" s="5" customFormat="1" ht="24.75" customHeight="1">
      <c r="B139" s="245" t="s">
        <v>246</v>
      </c>
      <c r="C139" s="246">
        <v>1</v>
      </c>
      <c r="D139" s="246">
        <v>1</v>
      </c>
      <c r="E139" s="246">
        <v>8</v>
      </c>
      <c r="F139" s="246">
        <v>8</v>
      </c>
      <c r="G139" s="246">
        <v>8</v>
      </c>
      <c r="H139" s="246">
        <v>0</v>
      </c>
      <c r="I139" s="246">
        <v>0</v>
      </c>
      <c r="J139" s="17"/>
      <c r="K139" s="9"/>
      <c r="L139" s="9">
        <f t="shared" si="6"/>
        <v>7</v>
      </c>
      <c r="M139" s="9">
        <f t="shared" si="7"/>
        <v>2</v>
      </c>
      <c r="N139" s="9"/>
      <c r="O139" s="9"/>
      <c r="P139" s="9"/>
      <c r="Q139" s="9"/>
      <c r="R139" s="9"/>
      <c r="S139" s="9"/>
      <c r="T139" s="3"/>
      <c r="U139" s="3"/>
      <c r="V139" s="3"/>
      <c r="W139" s="3"/>
      <c r="X139" s="3"/>
      <c r="Y139" s="3"/>
    </row>
    <row r="140" spans="2:25" s="5" customFormat="1" ht="24.75" customHeight="1">
      <c r="B140" s="245" t="s">
        <v>247</v>
      </c>
      <c r="C140" s="246">
        <v>1</v>
      </c>
      <c r="D140" s="246">
        <v>1</v>
      </c>
      <c r="E140" s="246">
        <v>4</v>
      </c>
      <c r="F140" s="246">
        <v>4</v>
      </c>
      <c r="G140" s="246">
        <v>4</v>
      </c>
      <c r="H140" s="246">
        <v>0</v>
      </c>
      <c r="I140" s="246">
        <v>1</v>
      </c>
      <c r="J140" s="17"/>
      <c r="K140" s="9"/>
      <c r="L140" s="9">
        <f t="shared" si="6"/>
        <v>7</v>
      </c>
      <c r="M140" s="9">
        <f t="shared" si="7"/>
        <v>4</v>
      </c>
      <c r="N140" s="9"/>
      <c r="O140" s="9"/>
      <c r="P140" s="9"/>
      <c r="Q140" s="9"/>
      <c r="R140" s="9"/>
      <c r="S140" s="9"/>
      <c r="T140" s="3"/>
      <c r="U140" s="3"/>
      <c r="V140" s="3"/>
      <c r="W140" s="3"/>
      <c r="X140" s="3"/>
      <c r="Y140" s="3"/>
    </row>
    <row r="141" spans="2:25" s="5" customFormat="1" ht="24.75" customHeight="1">
      <c r="B141" s="245" t="s">
        <v>248</v>
      </c>
      <c r="C141" s="246">
        <v>1</v>
      </c>
      <c r="D141" s="246">
        <v>1</v>
      </c>
      <c r="E141" s="246">
        <v>9</v>
      </c>
      <c r="F141" s="246">
        <v>9</v>
      </c>
      <c r="G141" s="246">
        <v>9</v>
      </c>
      <c r="H141" s="246">
        <v>0</v>
      </c>
      <c r="I141" s="246">
        <v>1</v>
      </c>
      <c r="J141" s="17"/>
      <c r="K141" s="9"/>
      <c r="L141" s="9">
        <f t="shared" si="6"/>
        <v>1</v>
      </c>
      <c r="M141" s="9">
        <f t="shared" si="7"/>
        <v>1</v>
      </c>
      <c r="N141" s="9"/>
      <c r="O141" s="9"/>
      <c r="P141" s="9"/>
      <c r="Q141" s="9"/>
      <c r="R141" s="9"/>
      <c r="S141" s="9"/>
      <c r="T141" s="3"/>
      <c r="U141" s="3"/>
      <c r="V141" s="3"/>
      <c r="W141" s="3"/>
      <c r="X141" s="3"/>
      <c r="Y141" s="3"/>
    </row>
    <row r="142" spans="2:25" s="5" customFormat="1" ht="24.75" customHeight="1">
      <c r="B142" s="245" t="s">
        <v>249</v>
      </c>
      <c r="C142" s="246">
        <v>0</v>
      </c>
      <c r="D142" s="246">
        <v>0</v>
      </c>
      <c r="E142" s="246">
        <v>0</v>
      </c>
      <c r="F142" s="246">
        <v>0</v>
      </c>
      <c r="G142" s="246">
        <v>0</v>
      </c>
      <c r="H142" s="246">
        <v>0</v>
      </c>
      <c r="I142" s="246">
        <v>1</v>
      </c>
      <c r="J142" s="17"/>
      <c r="K142" s="9"/>
      <c r="L142" s="9">
        <f t="shared" si="6"/>
        <v>8</v>
      </c>
      <c r="M142" s="9">
        <f t="shared" si="7"/>
        <v>4</v>
      </c>
      <c r="N142" s="9"/>
      <c r="O142" s="9"/>
      <c r="P142" s="9"/>
      <c r="Q142" s="9"/>
      <c r="R142" s="9"/>
      <c r="S142" s="9"/>
      <c r="T142" s="3"/>
      <c r="U142" s="3"/>
      <c r="V142" s="3"/>
      <c r="W142" s="3"/>
      <c r="X142" s="3"/>
      <c r="Y142" s="3"/>
    </row>
    <row r="143" spans="2:25" s="5" customFormat="1" ht="24.75" customHeight="1">
      <c r="B143" s="245" t="s">
        <v>250</v>
      </c>
      <c r="C143" s="246">
        <v>1</v>
      </c>
      <c r="D143" s="246">
        <v>1</v>
      </c>
      <c r="E143" s="246">
        <v>2</v>
      </c>
      <c r="F143" s="246">
        <v>2</v>
      </c>
      <c r="G143" s="246">
        <v>2</v>
      </c>
      <c r="H143" s="246">
        <v>0</v>
      </c>
      <c r="I143" s="246">
        <v>1</v>
      </c>
      <c r="J143" s="17"/>
      <c r="K143" s="9"/>
      <c r="L143" s="9">
        <f t="shared" si="6"/>
        <v>2</v>
      </c>
      <c r="M143" s="9">
        <f t="shared" si="7"/>
        <v>2</v>
      </c>
      <c r="N143" s="9"/>
      <c r="O143" s="9"/>
      <c r="P143" s="9"/>
      <c r="Q143" s="9"/>
      <c r="R143" s="9"/>
      <c r="S143" s="9"/>
      <c r="T143" s="3"/>
      <c r="U143" s="3"/>
      <c r="V143" s="3"/>
      <c r="W143" s="3"/>
      <c r="X143" s="3"/>
      <c r="Y143" s="3"/>
    </row>
    <row r="144" spans="2:25" s="5" customFormat="1" ht="24.75" customHeight="1">
      <c r="B144" s="245" t="s">
        <v>251</v>
      </c>
      <c r="C144" s="246">
        <v>1</v>
      </c>
      <c r="D144" s="246">
        <v>1</v>
      </c>
      <c r="E144" s="246">
        <v>3</v>
      </c>
      <c r="F144" s="246">
        <v>3</v>
      </c>
      <c r="G144" s="246">
        <v>0</v>
      </c>
      <c r="H144" s="246">
        <v>0</v>
      </c>
      <c r="I144" s="246">
        <v>1</v>
      </c>
      <c r="J144" s="17"/>
      <c r="K144" s="9"/>
      <c r="L144" s="9">
        <f t="shared" si="6"/>
        <v>1</v>
      </c>
      <c r="M144" s="9">
        <f t="shared" si="7"/>
        <v>4</v>
      </c>
      <c r="N144" s="9"/>
      <c r="O144" s="9"/>
      <c r="P144" s="9"/>
      <c r="Q144" s="9"/>
      <c r="R144" s="9"/>
      <c r="S144" s="9"/>
      <c r="T144" s="3"/>
      <c r="U144" s="3"/>
      <c r="V144" s="3"/>
      <c r="W144" s="3"/>
      <c r="X144" s="3"/>
      <c r="Y144" s="3"/>
    </row>
    <row r="145" spans="2:25" s="5" customFormat="1" ht="24.75" customHeight="1">
      <c r="B145" s="245" t="s">
        <v>252</v>
      </c>
      <c r="C145" s="246">
        <v>1</v>
      </c>
      <c r="D145" s="246">
        <v>1</v>
      </c>
      <c r="E145" s="246">
        <v>0</v>
      </c>
      <c r="F145" s="246">
        <v>0</v>
      </c>
      <c r="G145" s="246">
        <v>0</v>
      </c>
      <c r="H145" s="246">
        <v>0</v>
      </c>
      <c r="I145" s="246">
        <v>1</v>
      </c>
      <c r="J145" s="17"/>
      <c r="K145" s="9"/>
      <c r="L145" s="9">
        <f t="shared" si="6"/>
        <v>3</v>
      </c>
      <c r="M145" s="9">
        <f t="shared" si="7"/>
        <v>3</v>
      </c>
      <c r="N145" s="9"/>
      <c r="O145" s="9"/>
      <c r="P145" s="9"/>
      <c r="Q145" s="9"/>
      <c r="R145" s="9"/>
      <c r="S145" s="9"/>
      <c r="T145" s="3"/>
      <c r="U145" s="3"/>
      <c r="V145" s="3"/>
      <c r="W145" s="3"/>
      <c r="X145" s="3"/>
      <c r="Y145" s="3"/>
    </row>
    <row r="146" spans="2:25" s="5" customFormat="1" ht="24.75" customHeight="1">
      <c r="B146" s="245" t="s">
        <v>253</v>
      </c>
      <c r="C146" s="246">
        <v>1</v>
      </c>
      <c r="D146" s="246">
        <v>1</v>
      </c>
      <c r="E146" s="246">
        <v>1</v>
      </c>
      <c r="F146" s="246">
        <v>1</v>
      </c>
      <c r="G146" s="246">
        <v>0</v>
      </c>
      <c r="H146" s="246">
        <v>0</v>
      </c>
      <c r="I146" s="246">
        <v>0</v>
      </c>
      <c r="J146" s="17"/>
      <c r="K146" s="9"/>
      <c r="L146" s="9">
        <f t="shared" si="6"/>
        <v>0</v>
      </c>
      <c r="M146" s="9">
        <f t="shared" si="7"/>
        <v>0</v>
      </c>
      <c r="N146" s="9"/>
      <c r="O146" s="9"/>
      <c r="P146" s="9"/>
      <c r="Q146" s="9"/>
      <c r="R146" s="9"/>
      <c r="S146" s="9"/>
      <c r="T146" s="3"/>
      <c r="U146" s="3"/>
      <c r="V146" s="3"/>
      <c r="W146" s="3"/>
      <c r="X146" s="3"/>
      <c r="Y146" s="3"/>
    </row>
    <row r="147" spans="2:25" s="5" customFormat="1" ht="21" customHeight="1">
      <c r="B147" s="247" t="s">
        <v>254</v>
      </c>
      <c r="C147" s="248">
        <v>0</v>
      </c>
      <c r="D147" s="248">
        <v>0</v>
      </c>
      <c r="E147" s="248">
        <v>0</v>
      </c>
      <c r="F147" s="248">
        <v>0</v>
      </c>
      <c r="G147" s="248">
        <v>0</v>
      </c>
      <c r="H147" s="249">
        <v>0</v>
      </c>
      <c r="I147" s="249">
        <v>1</v>
      </c>
      <c r="J147" s="17"/>
      <c r="K147" s="9"/>
      <c r="L147" s="9">
        <f t="shared" si="6"/>
        <v>0</v>
      </c>
      <c r="M147" s="9">
        <f t="shared" si="7"/>
        <v>0</v>
      </c>
      <c r="N147" s="9"/>
      <c r="O147" s="9"/>
      <c r="P147" s="9"/>
      <c r="Q147" s="9"/>
      <c r="R147" s="9"/>
      <c r="S147" s="9"/>
      <c r="T147" s="3"/>
      <c r="U147" s="3"/>
      <c r="V147" s="3"/>
      <c r="W147" s="3"/>
      <c r="X147" s="3"/>
      <c r="Y147" s="3"/>
    </row>
    <row r="148" spans="2:25" s="5" customFormat="1" ht="21" customHeight="1">
      <c r="B148" s="171" t="s">
        <v>3</v>
      </c>
      <c r="C148" s="20">
        <f>SUM(C126:C147)</f>
        <v>19</v>
      </c>
      <c r="D148" s="20">
        <f>SUM(D126:D147)</f>
        <v>19</v>
      </c>
      <c r="E148" s="20">
        <f>SUM(E126:E147)</f>
        <v>248</v>
      </c>
      <c r="F148" s="20">
        <f>SUM(F126:F147)</f>
        <v>218</v>
      </c>
      <c r="G148" s="20">
        <f>SUM(G126:G147)</f>
        <v>108</v>
      </c>
      <c r="H148" s="77"/>
      <c r="I148" s="77">
        <f>SUM(I126:I147)</f>
        <v>9</v>
      </c>
      <c r="J148" s="17"/>
      <c r="K148" s="9"/>
      <c r="L148" s="9">
        <f t="shared" si="6"/>
        <v>105</v>
      </c>
      <c r="M148" s="9">
        <f t="shared" si="7"/>
        <v>53</v>
      </c>
      <c r="N148" s="9"/>
      <c r="O148" s="9"/>
      <c r="P148" s="9"/>
      <c r="Q148" s="9"/>
      <c r="R148" s="9"/>
      <c r="S148" s="9"/>
      <c r="T148" s="3"/>
      <c r="U148" s="3"/>
      <c r="V148" s="3"/>
      <c r="W148" s="3"/>
      <c r="X148" s="3"/>
      <c r="Y148" s="3"/>
    </row>
    <row r="149" spans="3:25" s="5" customFormat="1" ht="13.5" customHeight="1">
      <c r="C149" s="23"/>
      <c r="D149" s="23"/>
      <c r="E149" s="23"/>
      <c r="F149" s="15"/>
      <c r="G149" s="16"/>
      <c r="H149" s="17"/>
      <c r="I149" s="3"/>
      <c r="J149" s="17"/>
      <c r="K149" s="9"/>
      <c r="L149" s="9"/>
      <c r="M149" s="9"/>
      <c r="N149" s="9"/>
      <c r="O149" s="9"/>
      <c r="P149" s="9"/>
      <c r="Q149" s="9"/>
      <c r="R149" s="9"/>
      <c r="S149" s="9"/>
      <c r="T149" s="3"/>
      <c r="U149" s="3"/>
      <c r="V149" s="3"/>
      <c r="W149" s="3"/>
      <c r="X149" s="3"/>
      <c r="Y149" s="3"/>
    </row>
    <row r="150" spans="2:27" s="5" customFormat="1" ht="54.75" customHeight="1">
      <c r="B150" s="335" t="s">
        <v>174</v>
      </c>
      <c r="C150" s="335"/>
      <c r="D150" s="335"/>
      <c r="E150" s="335"/>
      <c r="F150" s="335"/>
      <c r="G150" s="335"/>
      <c r="H150" s="335"/>
      <c r="I150" s="335"/>
      <c r="J150" s="335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9"/>
      <c r="V150" s="3"/>
      <c r="W150" s="3"/>
      <c r="X150" s="3"/>
      <c r="Y150" s="3"/>
      <c r="Z150" s="3"/>
      <c r="AA150" s="3"/>
    </row>
    <row r="151" spans="2:27" s="5" customFormat="1" ht="72" customHeight="1">
      <c r="B151" s="335" t="s">
        <v>139</v>
      </c>
      <c r="C151" s="335"/>
      <c r="D151" s="335"/>
      <c r="E151" s="335"/>
      <c r="F151" s="335"/>
      <c r="G151" s="335"/>
      <c r="H151" s="335"/>
      <c r="I151" s="335"/>
      <c r="J151" s="335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9"/>
      <c r="V151" s="3"/>
      <c r="W151" s="3"/>
      <c r="X151" s="3"/>
      <c r="Y151" s="3"/>
      <c r="Z151" s="3"/>
      <c r="AA151" s="3"/>
    </row>
    <row r="152" spans="2:27" s="5" customFormat="1" ht="39.75" customHeight="1">
      <c r="B152" s="335" t="s">
        <v>10</v>
      </c>
      <c r="C152" s="335"/>
      <c r="D152" s="335"/>
      <c r="E152" s="335"/>
      <c r="F152" s="335"/>
      <c r="G152" s="335"/>
      <c r="H152" s="335"/>
      <c r="I152" s="335"/>
      <c r="J152" s="335"/>
      <c r="K152" s="3"/>
      <c r="L152" s="17"/>
      <c r="M152" s="17"/>
      <c r="N152" s="17"/>
      <c r="O152" s="17"/>
      <c r="P152" s="17"/>
      <c r="Q152" s="17"/>
      <c r="R152" s="9"/>
      <c r="S152" s="9"/>
      <c r="T152" s="9"/>
      <c r="U152" s="9"/>
      <c r="V152" s="3"/>
      <c r="W152" s="3"/>
      <c r="X152" s="3"/>
      <c r="Y152" s="3"/>
      <c r="Z152" s="3"/>
      <c r="AA152" s="3"/>
    </row>
    <row r="153" spans="3:27" s="5" customFormat="1" ht="18.75" customHeight="1">
      <c r="C153" s="27"/>
      <c r="D153" s="27"/>
      <c r="E153" s="27"/>
      <c r="F153" s="27"/>
      <c r="G153" s="27"/>
      <c r="H153" s="27"/>
      <c r="I153" s="27"/>
      <c r="J153" s="27"/>
      <c r="K153" s="28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s="5" customFormat="1" ht="18.75" customHeight="1">
      <c r="B154" s="3" t="s">
        <v>73</v>
      </c>
      <c r="C154" s="27"/>
      <c r="D154" s="27"/>
      <c r="E154" s="27"/>
      <c r="F154" s="27"/>
      <c r="G154" s="27"/>
      <c r="H154" s="27"/>
      <c r="I154" s="27"/>
      <c r="J154" s="27"/>
      <c r="K154" s="28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1" s="5" customFormat="1" ht="54.75" customHeight="1">
      <c r="B155" s="336" t="s">
        <v>1</v>
      </c>
      <c r="C155" s="351" t="s">
        <v>213</v>
      </c>
      <c r="D155" s="351"/>
      <c r="E155" s="351"/>
      <c r="F155" s="357"/>
      <c r="G155" s="357"/>
      <c r="H155" s="357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2:21" s="5" customFormat="1" ht="30.75" customHeight="1">
      <c r="B156" s="336"/>
      <c r="C156" s="351" t="s">
        <v>3</v>
      </c>
      <c r="D156" s="351" t="s">
        <v>13</v>
      </c>
      <c r="E156" s="351"/>
      <c r="F156" s="357"/>
      <c r="G156" s="357"/>
      <c r="H156" s="35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2:21" s="5" customFormat="1" ht="99.75" customHeight="1">
      <c r="B157" s="336"/>
      <c r="C157" s="351"/>
      <c r="D157" s="132" t="s">
        <v>179</v>
      </c>
      <c r="E157" s="132" t="s">
        <v>180</v>
      </c>
      <c r="F157" s="357"/>
      <c r="G157" s="119"/>
      <c r="H157" s="119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2:21" s="5" customFormat="1" ht="24" customHeight="1">
      <c r="B158" s="221" t="s">
        <v>233</v>
      </c>
      <c r="C158" s="222">
        <v>0</v>
      </c>
      <c r="D158" s="222">
        <v>0</v>
      </c>
      <c r="E158" s="222">
        <v>0</v>
      </c>
      <c r="F158" s="147"/>
      <c r="G158" s="147"/>
      <c r="H158" s="14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2:21" s="5" customFormat="1" ht="24" customHeight="1">
      <c r="B159" s="221" t="s">
        <v>234</v>
      </c>
      <c r="C159" s="222">
        <v>0</v>
      </c>
      <c r="D159" s="222">
        <v>0</v>
      </c>
      <c r="E159" s="222">
        <v>0</v>
      </c>
      <c r="F159" s="147"/>
      <c r="G159" s="147"/>
      <c r="H159" s="14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2:21" s="5" customFormat="1" ht="24" customHeight="1">
      <c r="B160" s="221" t="s">
        <v>235</v>
      </c>
      <c r="C160" s="222">
        <v>0</v>
      </c>
      <c r="D160" s="222">
        <v>0</v>
      </c>
      <c r="E160" s="222">
        <v>0</v>
      </c>
      <c r="F160" s="147"/>
      <c r="G160" s="147"/>
      <c r="H160" s="147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2:21" s="5" customFormat="1" ht="24" customHeight="1">
      <c r="B161" s="221" t="s">
        <v>236</v>
      </c>
      <c r="C161" s="222">
        <v>0</v>
      </c>
      <c r="D161" s="222">
        <v>0</v>
      </c>
      <c r="E161" s="222">
        <v>0</v>
      </c>
      <c r="F161" s="147"/>
      <c r="G161" s="147"/>
      <c r="H161" s="147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21" s="5" customFormat="1" ht="24" customHeight="1">
      <c r="B162" s="221" t="s">
        <v>237</v>
      </c>
      <c r="C162" s="222">
        <v>0</v>
      </c>
      <c r="D162" s="222">
        <v>0</v>
      </c>
      <c r="E162" s="222">
        <v>0</v>
      </c>
      <c r="F162" s="147"/>
      <c r="G162" s="147"/>
      <c r="H162" s="147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2:21" s="5" customFormat="1" ht="24" customHeight="1">
      <c r="B163" s="221" t="s">
        <v>238</v>
      </c>
      <c r="C163" s="222">
        <v>0</v>
      </c>
      <c r="D163" s="222">
        <v>0</v>
      </c>
      <c r="E163" s="222">
        <v>0</v>
      </c>
      <c r="F163" s="147"/>
      <c r="G163" s="147"/>
      <c r="H163" s="147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2:21" s="5" customFormat="1" ht="24" customHeight="1">
      <c r="B164" s="221" t="s">
        <v>239</v>
      </c>
      <c r="C164" s="222">
        <v>0</v>
      </c>
      <c r="D164" s="222">
        <v>0</v>
      </c>
      <c r="E164" s="222">
        <v>0</v>
      </c>
      <c r="F164" s="147"/>
      <c r="G164" s="147"/>
      <c r="H164" s="147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2:21" s="5" customFormat="1" ht="24" customHeight="1">
      <c r="B165" s="221" t="s">
        <v>240</v>
      </c>
      <c r="C165" s="222">
        <v>0</v>
      </c>
      <c r="D165" s="222">
        <v>0</v>
      </c>
      <c r="E165" s="222">
        <v>0</v>
      </c>
      <c r="F165" s="147"/>
      <c r="G165" s="147"/>
      <c r="H165" s="14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2:21" s="5" customFormat="1" ht="24" customHeight="1">
      <c r="B166" s="221" t="s">
        <v>241</v>
      </c>
      <c r="C166" s="222">
        <v>0</v>
      </c>
      <c r="D166" s="222">
        <v>0</v>
      </c>
      <c r="E166" s="222">
        <v>0</v>
      </c>
      <c r="F166" s="147"/>
      <c r="G166" s="147"/>
      <c r="H166" s="147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2:21" s="5" customFormat="1" ht="24" customHeight="1">
      <c r="B167" s="250" t="s">
        <v>242</v>
      </c>
      <c r="C167" s="160">
        <v>0</v>
      </c>
      <c r="D167" s="160">
        <v>0</v>
      </c>
      <c r="E167" s="160">
        <v>0</v>
      </c>
      <c r="F167" s="147"/>
      <c r="G167" s="147"/>
      <c r="H167" s="147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2:21" s="5" customFormat="1" ht="24" customHeight="1">
      <c r="B168" s="250" t="s">
        <v>243</v>
      </c>
      <c r="C168" s="160">
        <v>0</v>
      </c>
      <c r="D168" s="160">
        <v>0</v>
      </c>
      <c r="E168" s="160">
        <v>0</v>
      </c>
      <c r="F168" s="147"/>
      <c r="G168" s="147"/>
      <c r="H168" s="147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2:21" s="5" customFormat="1" ht="24" customHeight="1">
      <c r="B169" s="250" t="s">
        <v>244</v>
      </c>
      <c r="C169" s="160">
        <v>0</v>
      </c>
      <c r="D169" s="160">
        <v>0</v>
      </c>
      <c r="E169" s="160">
        <v>0</v>
      </c>
      <c r="F169" s="147"/>
      <c r="G169" s="147"/>
      <c r="H169" s="147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2:21" s="5" customFormat="1" ht="24" customHeight="1">
      <c r="B170" s="250" t="s">
        <v>245</v>
      </c>
      <c r="C170" s="160">
        <v>0</v>
      </c>
      <c r="D170" s="160">
        <v>0</v>
      </c>
      <c r="E170" s="160">
        <v>0</v>
      </c>
      <c r="F170" s="147"/>
      <c r="G170" s="147"/>
      <c r="H170" s="147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2:21" s="5" customFormat="1" ht="24" customHeight="1">
      <c r="B171" s="250" t="s">
        <v>246</v>
      </c>
      <c r="C171" s="160">
        <v>0</v>
      </c>
      <c r="D171" s="160">
        <v>0</v>
      </c>
      <c r="E171" s="160">
        <v>0</v>
      </c>
      <c r="F171" s="147"/>
      <c r="G171" s="147"/>
      <c r="H171" s="147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2:21" s="5" customFormat="1" ht="24" customHeight="1">
      <c r="B172" s="250" t="s">
        <v>247</v>
      </c>
      <c r="C172" s="160">
        <v>0</v>
      </c>
      <c r="D172" s="160">
        <v>0</v>
      </c>
      <c r="E172" s="160">
        <v>0</v>
      </c>
      <c r="F172" s="147"/>
      <c r="G172" s="147"/>
      <c r="H172" s="147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2:21" s="5" customFormat="1" ht="24" customHeight="1">
      <c r="B173" s="250" t="s">
        <v>248</v>
      </c>
      <c r="C173" s="160">
        <v>0</v>
      </c>
      <c r="D173" s="160">
        <v>0</v>
      </c>
      <c r="E173" s="160">
        <v>0</v>
      </c>
      <c r="F173" s="147"/>
      <c r="G173" s="147"/>
      <c r="H173" s="147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2:21" s="5" customFormat="1" ht="24" customHeight="1">
      <c r="B174" s="250" t="s">
        <v>249</v>
      </c>
      <c r="C174" s="160">
        <v>0</v>
      </c>
      <c r="D174" s="160">
        <v>0</v>
      </c>
      <c r="E174" s="160">
        <v>0</v>
      </c>
      <c r="F174" s="147"/>
      <c r="G174" s="147"/>
      <c r="H174" s="147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2:21" s="5" customFormat="1" ht="24" customHeight="1">
      <c r="B175" s="250" t="s">
        <v>250</v>
      </c>
      <c r="C175" s="160">
        <v>0</v>
      </c>
      <c r="D175" s="160">
        <v>0</v>
      </c>
      <c r="E175" s="160">
        <v>0</v>
      </c>
      <c r="F175" s="147"/>
      <c r="G175" s="147"/>
      <c r="H175" s="147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2:21" s="5" customFormat="1" ht="24" customHeight="1">
      <c r="B176" s="250" t="s">
        <v>251</v>
      </c>
      <c r="C176" s="160">
        <v>0</v>
      </c>
      <c r="D176" s="160">
        <v>0</v>
      </c>
      <c r="E176" s="160">
        <v>0</v>
      </c>
      <c r="F176" s="147"/>
      <c r="G176" s="147"/>
      <c r="H176" s="147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2:21" s="5" customFormat="1" ht="24" customHeight="1">
      <c r="B177" s="250" t="s">
        <v>252</v>
      </c>
      <c r="C177" s="160">
        <v>0</v>
      </c>
      <c r="D177" s="160">
        <v>0</v>
      </c>
      <c r="E177" s="160">
        <v>0</v>
      </c>
      <c r="F177" s="147"/>
      <c r="G177" s="147"/>
      <c r="H177" s="147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2:21" s="5" customFormat="1" ht="24" customHeight="1">
      <c r="B178" s="250" t="s">
        <v>253</v>
      </c>
      <c r="C178" s="160">
        <v>0</v>
      </c>
      <c r="D178" s="160">
        <v>0</v>
      </c>
      <c r="E178" s="160">
        <v>0</v>
      </c>
      <c r="F178" s="147"/>
      <c r="G178" s="147"/>
      <c r="H178" s="147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2:21" s="5" customFormat="1" ht="28.5" customHeight="1">
      <c r="B179" s="250" t="s">
        <v>254</v>
      </c>
      <c r="C179" s="160">
        <v>0</v>
      </c>
      <c r="D179" s="160">
        <v>0</v>
      </c>
      <c r="E179" s="160">
        <v>0</v>
      </c>
      <c r="F179" s="9"/>
      <c r="G179" s="9"/>
      <c r="H179" s="9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2:21" s="5" customFormat="1" ht="18.75" customHeight="1">
      <c r="B180" s="18" t="s">
        <v>3</v>
      </c>
      <c r="C180" s="42">
        <v>0</v>
      </c>
      <c r="D180" s="43">
        <v>0</v>
      </c>
      <c r="E180" s="8">
        <v>0</v>
      </c>
      <c r="F180" s="9"/>
      <c r="G180" s="9"/>
      <c r="H180" s="9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7" s="5" customFormat="1" ht="18.75" customHeight="1">
      <c r="B181" s="74"/>
      <c r="C181" s="11"/>
      <c r="D181" s="11"/>
      <c r="E181" s="11"/>
      <c r="F181" s="11"/>
      <c r="G181" s="9"/>
      <c r="H181" s="27"/>
      <c r="I181" s="27"/>
      <c r="J181" s="27"/>
      <c r="K181" s="75"/>
      <c r="L181" s="9"/>
      <c r="M181" s="9"/>
      <c r="N181" s="9"/>
      <c r="O181" s="9"/>
      <c r="P181" s="9"/>
      <c r="Q181" s="9"/>
      <c r="R181" s="9"/>
      <c r="S181" s="9"/>
      <c r="T181" s="9"/>
      <c r="U181" s="3"/>
      <c r="V181" s="3"/>
      <c r="W181" s="3"/>
      <c r="X181" s="3"/>
      <c r="Y181" s="3"/>
      <c r="Z181" s="3"/>
      <c r="AA181" s="3"/>
    </row>
    <row r="182" spans="2:22" s="5" customFormat="1" ht="36.75" customHeight="1">
      <c r="B182" s="335" t="s">
        <v>140</v>
      </c>
      <c r="C182" s="335"/>
      <c r="D182" s="335"/>
      <c r="E182" s="335"/>
      <c r="F182" s="335"/>
      <c r="G182" s="335"/>
      <c r="H182" s="335"/>
      <c r="I182" s="335"/>
      <c r="J182" s="335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3"/>
      <c r="V182" s="3"/>
    </row>
    <row r="183" spans="2:22" s="5" customFormat="1" ht="22.5" customHeight="1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3"/>
      <c r="V183" s="3"/>
    </row>
    <row r="184" s="3" customFormat="1" ht="16.5">
      <c r="B184" s="3" t="s">
        <v>11</v>
      </c>
    </row>
    <row r="185" spans="2:6" s="3" customFormat="1" ht="41.25" customHeight="1">
      <c r="B185" s="327" t="s">
        <v>1</v>
      </c>
      <c r="C185" s="328" t="s">
        <v>214</v>
      </c>
      <c r="D185" s="328"/>
      <c r="E185" s="328"/>
      <c r="F185" s="328"/>
    </row>
    <row r="186" spans="2:6" s="3" customFormat="1" ht="42" customHeight="1">
      <c r="B186" s="327"/>
      <c r="C186" s="328" t="s">
        <v>3</v>
      </c>
      <c r="D186" s="358" t="s">
        <v>93</v>
      </c>
      <c r="E186" s="359"/>
      <c r="F186" s="328" t="s">
        <v>86</v>
      </c>
    </row>
    <row r="187" spans="2:6" s="3" customFormat="1" ht="114" customHeight="1">
      <c r="B187" s="327"/>
      <c r="C187" s="328"/>
      <c r="D187" s="131" t="s">
        <v>85</v>
      </c>
      <c r="E187" s="131" t="s">
        <v>100</v>
      </c>
      <c r="F187" s="328"/>
    </row>
    <row r="188" spans="2:10" s="3" customFormat="1" ht="37.5" customHeight="1">
      <c r="B188" s="221" t="s">
        <v>233</v>
      </c>
      <c r="C188" s="251">
        <v>60</v>
      </c>
      <c r="D188" s="252">
        <v>47</v>
      </c>
      <c r="E188" s="212">
        <v>9</v>
      </c>
      <c r="F188" s="251">
        <v>13</v>
      </c>
      <c r="H188" s="3">
        <f>C97-D188</f>
        <v>29</v>
      </c>
      <c r="I188" s="3">
        <f>D97-E188</f>
        <v>13</v>
      </c>
      <c r="J188" s="3">
        <f>E97-F188</f>
        <v>1</v>
      </c>
    </row>
    <row r="189" spans="2:10" s="3" customFormat="1" ht="21.75" customHeight="1">
      <c r="B189" s="221" t="s">
        <v>234</v>
      </c>
      <c r="C189" s="251">
        <v>3</v>
      </c>
      <c r="D189" s="252">
        <v>3</v>
      </c>
      <c r="E189" s="212">
        <v>3</v>
      </c>
      <c r="F189" s="251">
        <v>1</v>
      </c>
      <c r="H189" s="3">
        <f aca="true" t="shared" si="8" ref="H189:H210">C98-D189</f>
        <v>0</v>
      </c>
      <c r="I189" s="3">
        <f aca="true" t="shared" si="9" ref="I189:I210">D98-E189</f>
        <v>0</v>
      </c>
      <c r="J189" s="3">
        <f aca="true" t="shared" si="10" ref="J189:J210">E98-F189</f>
        <v>2</v>
      </c>
    </row>
    <row r="190" spans="2:10" s="3" customFormat="1" ht="21.75" customHeight="1">
      <c r="B190" s="221" t="s">
        <v>235</v>
      </c>
      <c r="C190" s="251">
        <v>4</v>
      </c>
      <c r="D190" s="252">
        <v>4</v>
      </c>
      <c r="E190" s="212">
        <v>4</v>
      </c>
      <c r="F190" s="251">
        <v>1</v>
      </c>
      <c r="H190" s="3">
        <f t="shared" si="8"/>
        <v>3</v>
      </c>
      <c r="I190" s="3">
        <f t="shared" si="9"/>
        <v>3</v>
      </c>
      <c r="J190" s="3">
        <f t="shared" si="10"/>
        <v>1</v>
      </c>
    </row>
    <row r="191" spans="2:10" s="3" customFormat="1" ht="21.75" customHeight="1">
      <c r="B191" s="221" t="s">
        <v>236</v>
      </c>
      <c r="C191" s="251">
        <v>3</v>
      </c>
      <c r="D191" s="252">
        <v>3</v>
      </c>
      <c r="E191" s="212">
        <v>3</v>
      </c>
      <c r="F191" s="251">
        <v>1</v>
      </c>
      <c r="H191" s="3">
        <f t="shared" si="8"/>
        <v>0</v>
      </c>
      <c r="I191" s="3">
        <f t="shared" si="9"/>
        <v>0</v>
      </c>
      <c r="J191" s="3">
        <f t="shared" si="10"/>
        <v>1</v>
      </c>
    </row>
    <row r="192" spans="2:10" s="3" customFormat="1" ht="21.75" customHeight="1">
      <c r="B192" s="221" t="s">
        <v>237</v>
      </c>
      <c r="C192" s="251">
        <v>13</v>
      </c>
      <c r="D192" s="252">
        <v>7</v>
      </c>
      <c r="E192" s="212">
        <v>7</v>
      </c>
      <c r="F192" s="251">
        <v>5</v>
      </c>
      <c r="H192" s="3">
        <f t="shared" si="8"/>
        <v>34</v>
      </c>
      <c r="I192" s="3">
        <f t="shared" si="9"/>
        <v>0</v>
      </c>
      <c r="J192" s="3">
        <f t="shared" si="10"/>
        <v>0</v>
      </c>
    </row>
    <row r="193" spans="2:10" s="3" customFormat="1" ht="21.75" customHeight="1">
      <c r="B193" s="221" t="s">
        <v>238</v>
      </c>
      <c r="C193" s="251">
        <v>14</v>
      </c>
      <c r="D193" s="252">
        <v>14</v>
      </c>
      <c r="E193" s="212">
        <v>10</v>
      </c>
      <c r="F193" s="251">
        <v>2</v>
      </c>
      <c r="H193" s="3">
        <f t="shared" si="8"/>
        <v>0</v>
      </c>
      <c r="I193" s="3">
        <f t="shared" si="9"/>
        <v>2</v>
      </c>
      <c r="J193" s="3">
        <f t="shared" si="10"/>
        <v>3</v>
      </c>
    </row>
    <row r="194" spans="2:10" s="3" customFormat="1" ht="21.75" customHeight="1">
      <c r="B194" s="221" t="s">
        <v>239</v>
      </c>
      <c r="C194" s="251">
        <v>2</v>
      </c>
      <c r="D194" s="252">
        <v>2</v>
      </c>
      <c r="E194" s="212">
        <v>1</v>
      </c>
      <c r="F194" s="251">
        <v>1</v>
      </c>
      <c r="H194" s="3">
        <f t="shared" si="8"/>
        <v>0</v>
      </c>
      <c r="I194" s="3">
        <f t="shared" si="9"/>
        <v>0</v>
      </c>
      <c r="J194" s="3">
        <f t="shared" si="10"/>
        <v>1</v>
      </c>
    </row>
    <row r="195" spans="2:10" s="296" customFormat="1" ht="21.75" customHeight="1">
      <c r="B195" s="302" t="s">
        <v>240</v>
      </c>
      <c r="C195" s="303">
        <v>0</v>
      </c>
      <c r="D195" s="304">
        <v>0</v>
      </c>
      <c r="E195" s="305">
        <v>0</v>
      </c>
      <c r="F195" s="303">
        <v>0</v>
      </c>
      <c r="H195" s="296">
        <f t="shared" si="8"/>
        <v>0</v>
      </c>
      <c r="I195" s="296">
        <f t="shared" si="9"/>
        <v>0</v>
      </c>
      <c r="J195" s="296">
        <f t="shared" si="10"/>
        <v>0</v>
      </c>
    </row>
    <row r="196" spans="2:10" s="3" customFormat="1" ht="21.75" customHeight="1">
      <c r="B196" s="221" t="s">
        <v>241</v>
      </c>
      <c r="C196" s="253">
        <v>4</v>
      </c>
      <c r="D196" s="252">
        <v>4</v>
      </c>
      <c r="E196" s="212">
        <v>3</v>
      </c>
      <c r="F196" s="251">
        <v>3</v>
      </c>
      <c r="H196" s="3">
        <f t="shared" si="8"/>
        <v>3</v>
      </c>
      <c r="I196" s="3">
        <f t="shared" si="9"/>
        <v>3</v>
      </c>
      <c r="J196" s="3">
        <f t="shared" si="10"/>
        <v>1</v>
      </c>
    </row>
    <row r="197" spans="2:10" s="3" customFormat="1" ht="21.75" customHeight="1">
      <c r="B197" s="245" t="s">
        <v>242</v>
      </c>
      <c r="C197" s="151">
        <v>86</v>
      </c>
      <c r="D197" s="151">
        <v>58</v>
      </c>
      <c r="E197" s="151">
        <v>15</v>
      </c>
      <c r="F197" s="151">
        <v>19</v>
      </c>
      <c r="H197" s="3">
        <f t="shared" si="8"/>
        <v>12</v>
      </c>
      <c r="I197" s="3">
        <f t="shared" si="9"/>
        <v>0</v>
      </c>
      <c r="J197" s="3">
        <f t="shared" si="10"/>
        <v>3</v>
      </c>
    </row>
    <row r="198" spans="2:10" s="3" customFormat="1" ht="21.75" customHeight="1">
      <c r="B198" s="245" t="s">
        <v>243</v>
      </c>
      <c r="C198" s="151">
        <v>19</v>
      </c>
      <c r="D198" s="151">
        <v>16</v>
      </c>
      <c r="E198" s="151">
        <v>16</v>
      </c>
      <c r="F198" s="151">
        <v>1</v>
      </c>
      <c r="H198" s="3">
        <f t="shared" si="8"/>
        <v>0</v>
      </c>
      <c r="I198" s="3">
        <f t="shared" si="9"/>
        <v>0</v>
      </c>
      <c r="J198" s="3">
        <f t="shared" si="10"/>
        <v>5</v>
      </c>
    </row>
    <row r="199" spans="2:10" s="3" customFormat="1" ht="21.75" customHeight="1">
      <c r="B199" s="245" t="s">
        <v>244</v>
      </c>
      <c r="C199" s="151">
        <v>19</v>
      </c>
      <c r="D199" s="151">
        <v>16</v>
      </c>
      <c r="E199" s="151">
        <v>16</v>
      </c>
      <c r="F199" s="151">
        <v>3</v>
      </c>
      <c r="H199" s="3">
        <f t="shared" si="8"/>
        <v>1</v>
      </c>
      <c r="I199" s="3">
        <f t="shared" si="9"/>
        <v>3</v>
      </c>
      <c r="J199" s="3">
        <f t="shared" si="10"/>
        <v>1</v>
      </c>
    </row>
    <row r="200" spans="2:10" s="3" customFormat="1" ht="21.75" customHeight="1">
      <c r="B200" s="245" t="s">
        <v>245</v>
      </c>
      <c r="C200" s="151">
        <v>11</v>
      </c>
      <c r="D200" s="151">
        <v>8</v>
      </c>
      <c r="E200" s="151">
        <v>7</v>
      </c>
      <c r="F200" s="151">
        <v>3</v>
      </c>
      <c r="H200" s="3">
        <f t="shared" si="8"/>
        <v>3</v>
      </c>
      <c r="I200" s="3">
        <f t="shared" si="9"/>
        <v>0</v>
      </c>
      <c r="J200" s="3">
        <f t="shared" si="10"/>
        <v>0</v>
      </c>
    </row>
    <row r="201" spans="2:10" s="3" customFormat="1" ht="21.75" customHeight="1">
      <c r="B201" s="245" t="s">
        <v>246</v>
      </c>
      <c r="C201" s="151">
        <v>12</v>
      </c>
      <c r="D201" s="151">
        <v>10</v>
      </c>
      <c r="E201" s="151">
        <v>8</v>
      </c>
      <c r="F201" s="151">
        <v>2</v>
      </c>
      <c r="H201" s="3">
        <f t="shared" si="8"/>
        <v>5</v>
      </c>
      <c r="I201" s="3">
        <f t="shared" si="9"/>
        <v>2</v>
      </c>
      <c r="J201" s="3">
        <f t="shared" si="10"/>
        <v>0</v>
      </c>
    </row>
    <row r="202" spans="2:10" s="3" customFormat="1" ht="21.75" customHeight="1">
      <c r="B202" s="245" t="s">
        <v>247</v>
      </c>
      <c r="C202" s="151">
        <v>4</v>
      </c>
      <c r="D202" s="151">
        <v>2</v>
      </c>
      <c r="E202" s="151">
        <v>2</v>
      </c>
      <c r="F202" s="151">
        <v>2</v>
      </c>
      <c r="H202" s="3">
        <f t="shared" si="8"/>
        <v>9</v>
      </c>
      <c r="I202" s="3">
        <f t="shared" si="9"/>
        <v>6</v>
      </c>
      <c r="J202" s="3">
        <f t="shared" si="10"/>
        <v>2</v>
      </c>
    </row>
    <row r="203" spans="2:10" s="3" customFormat="1" ht="21.75" customHeight="1">
      <c r="B203" s="245" t="s">
        <v>248</v>
      </c>
      <c r="C203" s="151">
        <v>10</v>
      </c>
      <c r="D203" s="151">
        <v>10</v>
      </c>
      <c r="E203" s="151">
        <v>9</v>
      </c>
      <c r="F203" s="151">
        <v>1</v>
      </c>
      <c r="H203" s="3">
        <f t="shared" si="8"/>
        <v>0</v>
      </c>
      <c r="I203" s="3">
        <f t="shared" si="9"/>
        <v>1</v>
      </c>
      <c r="J203" s="3">
        <f t="shared" si="10"/>
        <v>0</v>
      </c>
    </row>
    <row r="204" spans="2:10" s="296" customFormat="1" ht="21.75" customHeight="1">
      <c r="B204" s="298" t="s">
        <v>249</v>
      </c>
      <c r="C204" s="306">
        <v>7</v>
      </c>
      <c r="D204" s="306">
        <v>4</v>
      </c>
      <c r="E204" s="306">
        <v>4</v>
      </c>
      <c r="F204" s="306">
        <v>3</v>
      </c>
      <c r="H204" s="296">
        <f t="shared" si="8"/>
        <v>4</v>
      </c>
      <c r="I204" s="296">
        <f t="shared" si="9"/>
        <v>0</v>
      </c>
      <c r="J204" s="296">
        <f t="shared" si="10"/>
        <v>0</v>
      </c>
    </row>
    <row r="205" spans="2:10" s="3" customFormat="1" ht="21.75" customHeight="1">
      <c r="B205" s="245" t="s">
        <v>250</v>
      </c>
      <c r="C205" s="151">
        <v>4</v>
      </c>
      <c r="D205" s="151">
        <v>4</v>
      </c>
      <c r="E205" s="151">
        <v>2</v>
      </c>
      <c r="F205" s="151">
        <v>0</v>
      </c>
      <c r="H205" s="3">
        <f t="shared" si="8"/>
        <v>0</v>
      </c>
      <c r="I205" s="3">
        <f t="shared" si="9"/>
        <v>2</v>
      </c>
      <c r="J205" s="3">
        <f t="shared" si="10"/>
        <v>2</v>
      </c>
    </row>
    <row r="206" spans="2:10" s="3" customFormat="1" ht="21.75" customHeight="1">
      <c r="B206" s="245" t="s">
        <v>251</v>
      </c>
      <c r="C206" s="151">
        <v>4</v>
      </c>
      <c r="D206" s="151">
        <v>4</v>
      </c>
      <c r="E206" s="151">
        <v>4</v>
      </c>
      <c r="F206" s="151">
        <v>0</v>
      </c>
      <c r="H206" s="3">
        <f t="shared" si="8"/>
        <v>0</v>
      </c>
      <c r="I206" s="3">
        <f t="shared" si="9"/>
        <v>0</v>
      </c>
      <c r="J206" s="3">
        <f t="shared" si="10"/>
        <v>2</v>
      </c>
    </row>
    <row r="207" spans="2:10" s="3" customFormat="1" ht="21.75" customHeight="1">
      <c r="B207" s="245" t="s">
        <v>252</v>
      </c>
      <c r="C207" s="151">
        <v>3</v>
      </c>
      <c r="D207" s="151">
        <v>3</v>
      </c>
      <c r="E207" s="151">
        <v>3</v>
      </c>
      <c r="F207" s="151">
        <v>1</v>
      </c>
      <c r="H207" s="3">
        <f t="shared" si="8"/>
        <v>0</v>
      </c>
      <c r="I207" s="3">
        <f t="shared" si="9"/>
        <v>0</v>
      </c>
      <c r="J207" s="3">
        <f t="shared" si="10"/>
        <v>0</v>
      </c>
    </row>
    <row r="208" spans="2:10" s="3" customFormat="1" ht="21.75" customHeight="1">
      <c r="B208" s="245" t="s">
        <v>253</v>
      </c>
      <c r="C208" s="151">
        <v>1</v>
      </c>
      <c r="D208" s="151">
        <v>1</v>
      </c>
      <c r="E208" s="151">
        <v>0</v>
      </c>
      <c r="F208" s="151">
        <v>1</v>
      </c>
      <c r="H208" s="3">
        <f t="shared" si="8"/>
        <v>0</v>
      </c>
      <c r="I208" s="3">
        <f t="shared" si="9"/>
        <v>0</v>
      </c>
      <c r="J208" s="3">
        <f t="shared" si="10"/>
        <v>0</v>
      </c>
    </row>
    <row r="209" spans="2:10" s="3" customFormat="1" ht="16.5">
      <c r="B209" s="245" t="s">
        <v>254</v>
      </c>
      <c r="C209" s="254">
        <v>4</v>
      </c>
      <c r="D209" s="255">
        <v>0</v>
      </c>
      <c r="E209" s="255">
        <v>0</v>
      </c>
      <c r="F209" s="255">
        <v>4</v>
      </c>
      <c r="H209" s="3">
        <f t="shared" si="8"/>
        <v>0</v>
      </c>
      <c r="I209" s="3">
        <f t="shared" si="9"/>
        <v>0</v>
      </c>
      <c r="J209" s="3">
        <f t="shared" si="10"/>
        <v>0</v>
      </c>
    </row>
    <row r="210" spans="2:10" s="3" customFormat="1" ht="16.5">
      <c r="B210" s="36" t="s">
        <v>3</v>
      </c>
      <c r="C210" s="38">
        <f>SUM(C188:C209)</f>
        <v>287</v>
      </c>
      <c r="D210" s="99">
        <f>SUM(D188:D209)</f>
        <v>220</v>
      </c>
      <c r="E210" s="66">
        <f>SUM(E188:E209)</f>
        <v>126</v>
      </c>
      <c r="F210" s="66">
        <f>SUM(F188:F209)</f>
        <v>67</v>
      </c>
      <c r="H210" s="3">
        <f t="shared" si="8"/>
        <v>103</v>
      </c>
      <c r="I210" s="3">
        <f t="shared" si="9"/>
        <v>35</v>
      </c>
      <c r="J210" s="3">
        <f t="shared" si="10"/>
        <v>25</v>
      </c>
    </row>
    <row r="211" s="3" customFormat="1" ht="16.5"/>
    <row r="212" spans="2:9" s="3" customFormat="1" ht="35.25" customHeight="1">
      <c r="B212" s="335" t="s">
        <v>141</v>
      </c>
      <c r="C212" s="335"/>
      <c r="D212" s="335"/>
      <c r="E212" s="335"/>
      <c r="F212" s="335"/>
      <c r="G212" s="335"/>
      <c r="H212" s="335"/>
      <c r="I212" s="335"/>
    </row>
    <row r="213" spans="2:7" s="3" customFormat="1" ht="16.5" customHeight="1">
      <c r="B213" s="123"/>
      <c r="C213" s="123"/>
      <c r="D213" s="123"/>
      <c r="E213" s="123"/>
      <c r="F213" s="123"/>
      <c r="G213" s="123"/>
    </row>
    <row r="214" spans="2:20" s="3" customFormat="1" ht="30.75" customHeight="1">
      <c r="B214" s="3" t="s">
        <v>74</v>
      </c>
      <c r="E214" s="44"/>
      <c r="F214" s="44"/>
      <c r="G214" s="44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</row>
    <row r="215" spans="2:20" s="3" customFormat="1" ht="51.75" customHeight="1">
      <c r="B215" s="327" t="s">
        <v>1</v>
      </c>
      <c r="C215" s="328" t="s">
        <v>15</v>
      </c>
      <c r="D215" s="328"/>
      <c r="E215" s="328"/>
      <c r="F215" s="328"/>
      <c r="G215" s="2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</row>
    <row r="216" spans="2:20" s="3" customFormat="1" ht="190.5" customHeight="1">
      <c r="B216" s="327"/>
      <c r="C216" s="120" t="s">
        <v>82</v>
      </c>
      <c r="D216" s="120" t="s">
        <v>104</v>
      </c>
      <c r="E216" s="115" t="s">
        <v>84</v>
      </c>
      <c r="F216" s="115" t="s">
        <v>83</v>
      </c>
      <c r="G216" s="119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</row>
    <row r="217" spans="2:20" s="3" customFormat="1" ht="26.25" customHeight="1">
      <c r="B217" s="221" t="s">
        <v>233</v>
      </c>
      <c r="C217" s="166">
        <v>1</v>
      </c>
      <c r="D217" s="166">
        <v>10</v>
      </c>
      <c r="E217" s="151">
        <v>1</v>
      </c>
      <c r="F217" s="151">
        <v>10</v>
      </c>
      <c r="G217" s="147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</row>
    <row r="218" spans="2:20" s="3" customFormat="1" ht="26.25" customHeight="1">
      <c r="B218" s="221" t="s">
        <v>234</v>
      </c>
      <c r="C218" s="166">
        <v>0</v>
      </c>
      <c r="D218" s="166">
        <v>0</v>
      </c>
      <c r="E218" s="151">
        <v>0</v>
      </c>
      <c r="F218" s="151">
        <v>0</v>
      </c>
      <c r="G218" s="147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</row>
    <row r="219" spans="2:20" s="3" customFormat="1" ht="26.25" customHeight="1">
      <c r="B219" s="221" t="s">
        <v>235</v>
      </c>
      <c r="C219" s="166">
        <v>1</v>
      </c>
      <c r="D219" s="166">
        <v>7</v>
      </c>
      <c r="E219" s="151">
        <v>1</v>
      </c>
      <c r="F219" s="151">
        <v>7</v>
      </c>
      <c r="G219" s="147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</row>
    <row r="220" spans="2:20" s="3" customFormat="1" ht="26.25" customHeight="1">
      <c r="B220" s="221" t="s">
        <v>236</v>
      </c>
      <c r="C220" s="166">
        <v>0</v>
      </c>
      <c r="D220" s="166">
        <v>0</v>
      </c>
      <c r="E220" s="151">
        <v>0</v>
      </c>
      <c r="F220" s="151">
        <v>0</v>
      </c>
      <c r="G220" s="147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</row>
    <row r="221" spans="2:20" s="3" customFormat="1" ht="26.25" customHeight="1">
      <c r="B221" s="221" t="s">
        <v>237</v>
      </c>
      <c r="C221" s="166">
        <v>1</v>
      </c>
      <c r="D221" s="166">
        <v>9</v>
      </c>
      <c r="E221" s="151">
        <v>1</v>
      </c>
      <c r="F221" s="151">
        <v>9</v>
      </c>
      <c r="G221" s="147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</row>
    <row r="222" spans="2:20" s="3" customFormat="1" ht="26.25" customHeight="1">
      <c r="B222" s="221" t="s">
        <v>238</v>
      </c>
      <c r="C222" s="166">
        <v>1</v>
      </c>
      <c r="D222" s="166">
        <v>10</v>
      </c>
      <c r="E222" s="151">
        <v>1</v>
      </c>
      <c r="F222" s="151">
        <v>10</v>
      </c>
      <c r="G222" s="147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</row>
    <row r="223" spans="2:20" s="3" customFormat="1" ht="26.25" customHeight="1">
      <c r="B223" s="221" t="s">
        <v>239</v>
      </c>
      <c r="C223" s="166">
        <v>0</v>
      </c>
      <c r="D223" s="166">
        <v>0</v>
      </c>
      <c r="E223" s="151">
        <v>0</v>
      </c>
      <c r="F223" s="151">
        <v>0</v>
      </c>
      <c r="G223" s="147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</row>
    <row r="224" spans="2:20" s="3" customFormat="1" ht="26.25" customHeight="1">
      <c r="B224" s="221" t="s">
        <v>240</v>
      </c>
      <c r="C224" s="166">
        <v>0</v>
      </c>
      <c r="D224" s="166">
        <v>0</v>
      </c>
      <c r="E224" s="151">
        <v>0</v>
      </c>
      <c r="F224" s="151">
        <v>0</v>
      </c>
      <c r="G224" s="147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</row>
    <row r="225" spans="2:20" s="3" customFormat="1" ht="26.25" customHeight="1">
      <c r="B225" s="221" t="s">
        <v>241</v>
      </c>
      <c r="C225" s="166">
        <v>1</v>
      </c>
      <c r="D225" s="166">
        <v>4</v>
      </c>
      <c r="E225" s="151">
        <v>1</v>
      </c>
      <c r="F225" s="151">
        <v>4</v>
      </c>
      <c r="G225" s="147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</row>
    <row r="226" spans="2:20" s="3" customFormat="1" ht="26.25" customHeight="1">
      <c r="B226" s="245" t="s">
        <v>242</v>
      </c>
      <c r="C226" s="166">
        <v>1</v>
      </c>
      <c r="D226" s="166">
        <v>11</v>
      </c>
      <c r="E226" s="151">
        <v>1</v>
      </c>
      <c r="F226" s="151">
        <v>11</v>
      </c>
      <c r="G226" s="147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</row>
    <row r="227" spans="2:20" s="3" customFormat="1" ht="26.25" customHeight="1">
      <c r="B227" s="245" t="s">
        <v>243</v>
      </c>
      <c r="C227" s="166">
        <v>1</v>
      </c>
      <c r="D227" s="166">
        <v>9</v>
      </c>
      <c r="E227" s="151">
        <v>1</v>
      </c>
      <c r="F227" s="151">
        <v>9</v>
      </c>
      <c r="G227" s="147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</row>
    <row r="228" spans="2:20" s="3" customFormat="1" ht="26.25" customHeight="1">
      <c r="B228" s="245" t="s">
        <v>244</v>
      </c>
      <c r="C228" s="166">
        <v>1</v>
      </c>
      <c r="D228" s="166">
        <v>11</v>
      </c>
      <c r="E228" s="151">
        <v>1</v>
      </c>
      <c r="F228" s="151">
        <v>11</v>
      </c>
      <c r="G228" s="147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</row>
    <row r="229" spans="2:20" s="3" customFormat="1" ht="26.25" customHeight="1">
      <c r="B229" s="245" t="s">
        <v>245</v>
      </c>
      <c r="C229" s="166">
        <v>1</v>
      </c>
      <c r="D229" s="166">
        <v>5</v>
      </c>
      <c r="E229" s="151">
        <v>1</v>
      </c>
      <c r="F229" s="151">
        <v>5</v>
      </c>
      <c r="G229" s="147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</row>
    <row r="230" spans="2:20" s="3" customFormat="1" ht="26.25" customHeight="1">
      <c r="B230" s="245" t="s">
        <v>246</v>
      </c>
      <c r="C230" s="166">
        <v>1</v>
      </c>
      <c r="D230" s="166">
        <v>8</v>
      </c>
      <c r="E230" s="151">
        <v>1</v>
      </c>
      <c r="F230" s="151">
        <v>8</v>
      </c>
      <c r="G230" s="147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</row>
    <row r="231" spans="2:20" s="3" customFormat="1" ht="26.25" customHeight="1">
      <c r="B231" s="245" t="s">
        <v>247</v>
      </c>
      <c r="C231" s="166">
        <v>1</v>
      </c>
      <c r="D231" s="166">
        <v>8</v>
      </c>
      <c r="E231" s="151">
        <v>1</v>
      </c>
      <c r="F231" s="151">
        <v>8</v>
      </c>
      <c r="G231" s="147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</row>
    <row r="232" spans="2:20" s="3" customFormat="1" ht="26.25" customHeight="1">
      <c r="B232" s="245" t="s">
        <v>248</v>
      </c>
      <c r="C232" s="166">
        <v>1</v>
      </c>
      <c r="D232" s="166">
        <v>8</v>
      </c>
      <c r="E232" s="151">
        <v>1</v>
      </c>
      <c r="F232" s="151">
        <v>8</v>
      </c>
      <c r="G232" s="147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</row>
    <row r="233" spans="2:20" s="3" customFormat="1" ht="26.25" customHeight="1">
      <c r="B233" s="245" t="s">
        <v>249</v>
      </c>
      <c r="C233" s="166">
        <v>1</v>
      </c>
      <c r="D233" s="166">
        <v>4</v>
      </c>
      <c r="E233" s="151">
        <v>1</v>
      </c>
      <c r="F233" s="151">
        <v>3</v>
      </c>
      <c r="G233" s="147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</row>
    <row r="234" spans="2:20" s="3" customFormat="1" ht="26.25" customHeight="1">
      <c r="B234" s="245" t="s">
        <v>250</v>
      </c>
      <c r="C234" s="166">
        <v>0</v>
      </c>
      <c r="D234" s="166">
        <v>0</v>
      </c>
      <c r="E234" s="151">
        <v>0</v>
      </c>
      <c r="F234" s="151">
        <v>0</v>
      </c>
      <c r="G234" s="147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</row>
    <row r="235" spans="2:20" s="3" customFormat="1" ht="26.25" customHeight="1">
      <c r="B235" s="245" t="s">
        <v>251</v>
      </c>
      <c r="C235" s="166">
        <v>0</v>
      </c>
      <c r="D235" s="166">
        <v>0</v>
      </c>
      <c r="E235" s="151">
        <v>0</v>
      </c>
      <c r="F235" s="151">
        <v>0</v>
      </c>
      <c r="G235" s="147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</row>
    <row r="236" spans="2:20" s="3" customFormat="1" ht="26.25" customHeight="1">
      <c r="B236" s="245" t="s">
        <v>252</v>
      </c>
      <c r="C236" s="166">
        <v>0</v>
      </c>
      <c r="D236" s="166">
        <v>0</v>
      </c>
      <c r="E236" s="151">
        <v>0</v>
      </c>
      <c r="F236" s="151">
        <v>0</v>
      </c>
      <c r="G236" s="147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</row>
    <row r="237" spans="2:20" s="3" customFormat="1" ht="26.25" customHeight="1">
      <c r="B237" s="245" t="s">
        <v>253</v>
      </c>
      <c r="C237" s="166">
        <v>0</v>
      </c>
      <c r="D237" s="166">
        <v>0</v>
      </c>
      <c r="E237" s="151">
        <v>0</v>
      </c>
      <c r="F237" s="151">
        <v>0</v>
      </c>
      <c r="G237" s="147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</row>
    <row r="238" spans="2:20" s="3" customFormat="1" ht="26.25" customHeight="1">
      <c r="B238" s="247" t="s">
        <v>254</v>
      </c>
      <c r="C238" s="256">
        <v>0</v>
      </c>
      <c r="D238" s="218">
        <v>0</v>
      </c>
      <c r="E238" s="151">
        <v>0</v>
      </c>
      <c r="F238" s="151">
        <v>0</v>
      </c>
      <c r="G238" s="23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</row>
    <row r="239" spans="2:7" s="3" customFormat="1" ht="16.5">
      <c r="B239" s="36" t="s">
        <v>3</v>
      </c>
      <c r="C239" s="47">
        <f>SUM(C217:C238)</f>
        <v>13</v>
      </c>
      <c r="D239" s="48">
        <f>SUM(D217:D238)</f>
        <v>104</v>
      </c>
      <c r="E239" s="114">
        <f>SUM(E217:E238)</f>
        <v>13</v>
      </c>
      <c r="F239" s="37">
        <f>SUM(F217:F238)</f>
        <v>103</v>
      </c>
      <c r="G239" s="23"/>
    </row>
    <row r="240" spans="2:27" s="5" customFormat="1" ht="19.5" customHeight="1">
      <c r="B240" s="3"/>
      <c r="C240" s="3"/>
      <c r="D240" s="3"/>
      <c r="E240" s="3"/>
      <c r="F240" s="3"/>
      <c r="G240" s="3"/>
      <c r="H240" s="4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s="5" customFormat="1" ht="24" customHeight="1">
      <c r="B241" s="335" t="s">
        <v>142</v>
      </c>
      <c r="C241" s="335"/>
      <c r="D241" s="335"/>
      <c r="E241" s="335"/>
      <c r="F241" s="335"/>
      <c r="G241" s="335"/>
      <c r="H241" s="335"/>
      <c r="I241" s="335"/>
      <c r="J241" s="335"/>
      <c r="K241" s="335"/>
      <c r="L241" s="335"/>
      <c r="M241" s="335"/>
      <c r="N241" s="335"/>
      <c r="O241" s="335"/>
      <c r="P241" s="45"/>
      <c r="Q241" s="45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6" s="5" customFormat="1" ht="18.75" customHeight="1">
      <c r="B242" s="3"/>
      <c r="C242" s="3"/>
      <c r="D242" s="3"/>
      <c r="E242" s="3"/>
      <c r="F242" s="3"/>
      <c r="G242" s="3"/>
      <c r="H242" s="119"/>
      <c r="I242" s="119"/>
      <c r="J242" s="26"/>
      <c r="K242" s="46"/>
      <c r="L242" s="46"/>
      <c r="M242" s="46"/>
      <c r="N242" s="46"/>
      <c r="O242" s="46"/>
      <c r="P242" s="46"/>
      <c r="Q242" s="46"/>
      <c r="R242" s="3"/>
      <c r="S242" s="3"/>
      <c r="T242" s="3"/>
      <c r="U242" s="3"/>
      <c r="V242" s="3"/>
      <c r="W242" s="3"/>
      <c r="X242" s="3"/>
      <c r="Y242" s="3"/>
      <c r="Z242" s="3"/>
    </row>
    <row r="243" spans="2:27" s="5" customFormat="1" ht="21.75" customHeight="1">
      <c r="B243" s="3" t="s">
        <v>12</v>
      </c>
      <c r="C243" s="123"/>
      <c r="D243" s="123"/>
      <c r="E243" s="123"/>
      <c r="F243" s="123"/>
      <c r="G243" s="123"/>
      <c r="H243" s="23"/>
      <c r="I243" s="9"/>
      <c r="J243" s="9"/>
      <c r="K243" s="3"/>
      <c r="L243" s="3"/>
      <c r="M243" s="3"/>
      <c r="N243" s="3"/>
      <c r="O243" s="3"/>
      <c r="P243" s="3"/>
      <c r="Q243" s="3"/>
      <c r="R243" s="3"/>
      <c r="S243" s="3"/>
      <c r="T243" s="49"/>
      <c r="U243" s="3"/>
      <c r="V243" s="3"/>
      <c r="W243" s="3"/>
      <c r="X243" s="3"/>
      <c r="Y243" s="3"/>
      <c r="Z243" s="3"/>
      <c r="AA243" s="3"/>
    </row>
    <row r="244" spans="2:27" s="5" customFormat="1" ht="55.5" customHeight="1">
      <c r="B244" s="360" t="s">
        <v>1</v>
      </c>
      <c r="C244" s="358" t="s">
        <v>18</v>
      </c>
      <c r="D244" s="362"/>
      <c r="E244" s="363"/>
      <c r="F244" s="123"/>
      <c r="G244" s="123"/>
      <c r="H244" s="23"/>
      <c r="I244" s="9"/>
      <c r="J244" s="50"/>
      <c r="K244" s="51"/>
      <c r="L244" s="49"/>
      <c r="M244" s="49"/>
      <c r="N244" s="49"/>
      <c r="O244" s="49"/>
      <c r="P244" s="49"/>
      <c r="Q244" s="49"/>
      <c r="R244" s="3"/>
      <c r="S244" s="3"/>
      <c r="T244" s="49"/>
      <c r="U244" s="3"/>
      <c r="V244" s="3"/>
      <c r="W244" s="3"/>
      <c r="X244" s="3"/>
      <c r="Y244" s="3"/>
      <c r="Z244" s="3"/>
      <c r="AA244" s="3"/>
    </row>
    <row r="245" spans="2:27" s="5" customFormat="1" ht="114" customHeight="1">
      <c r="B245" s="361"/>
      <c r="C245" s="115" t="s">
        <v>16</v>
      </c>
      <c r="D245" s="115" t="s">
        <v>19</v>
      </c>
      <c r="E245" s="115" t="s">
        <v>20</v>
      </c>
      <c r="F245" s="123"/>
      <c r="G245" s="12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s="5" customFormat="1" ht="27.75" customHeight="1">
      <c r="B246" s="221" t="s">
        <v>233</v>
      </c>
      <c r="C246" s="151">
        <v>20</v>
      </c>
      <c r="D246" s="151">
        <v>3</v>
      </c>
      <c r="E246" s="257">
        <v>4</v>
      </c>
      <c r="F246" s="123"/>
      <c r="G246" s="12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s="5" customFormat="1" ht="27.75" customHeight="1">
      <c r="B247" s="221" t="s">
        <v>234</v>
      </c>
      <c r="C247" s="151">
        <v>4</v>
      </c>
      <c r="D247" s="151">
        <v>0</v>
      </c>
      <c r="E247" s="258">
        <v>0</v>
      </c>
      <c r="F247" s="123"/>
      <c r="G247" s="12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s="5" customFormat="1" ht="27.75" customHeight="1">
      <c r="B248" s="221" t="s">
        <v>235</v>
      </c>
      <c r="C248" s="151">
        <v>7</v>
      </c>
      <c r="D248" s="151">
        <v>0</v>
      </c>
      <c r="E248" s="258">
        <v>1</v>
      </c>
      <c r="F248" s="123"/>
      <c r="G248" s="12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s="5" customFormat="1" ht="27.75" customHeight="1">
      <c r="B249" s="221" t="s">
        <v>236</v>
      </c>
      <c r="C249" s="151">
        <v>3</v>
      </c>
      <c r="D249" s="151">
        <v>0</v>
      </c>
      <c r="E249" s="258">
        <v>0</v>
      </c>
      <c r="F249" s="123"/>
      <c r="G249" s="12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s="5" customFormat="1" ht="27.75" customHeight="1">
      <c r="B250" s="221" t="s">
        <v>237</v>
      </c>
      <c r="C250" s="151">
        <v>20</v>
      </c>
      <c r="D250" s="151">
        <v>2</v>
      </c>
      <c r="E250" s="257">
        <v>10</v>
      </c>
      <c r="F250" s="123"/>
      <c r="G250" s="12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s="5" customFormat="1" ht="27.75" customHeight="1">
      <c r="B251" s="221" t="s">
        <v>238</v>
      </c>
      <c r="C251" s="151">
        <v>16</v>
      </c>
      <c r="D251" s="151">
        <v>0</v>
      </c>
      <c r="E251" s="257">
        <v>1</v>
      </c>
      <c r="F251" s="123"/>
      <c r="G251" s="12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s="5" customFormat="1" ht="27.75" customHeight="1">
      <c r="B252" s="221" t="s">
        <v>239</v>
      </c>
      <c r="C252" s="151">
        <v>2</v>
      </c>
      <c r="D252" s="151">
        <v>0</v>
      </c>
      <c r="E252" s="258">
        <v>0</v>
      </c>
      <c r="F252" s="123"/>
      <c r="G252" s="12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s="5" customFormat="1" ht="27.75" customHeight="1">
      <c r="B253" s="221" t="s">
        <v>240</v>
      </c>
      <c r="C253" s="151">
        <v>1</v>
      </c>
      <c r="D253" s="151">
        <v>0</v>
      </c>
      <c r="E253" s="258">
        <v>0</v>
      </c>
      <c r="F253" s="123"/>
      <c r="G253" s="12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s="5" customFormat="1" ht="27.75" customHeight="1">
      <c r="B254" s="241" t="s">
        <v>241</v>
      </c>
      <c r="C254" s="151">
        <v>18</v>
      </c>
      <c r="D254" s="151">
        <v>1</v>
      </c>
      <c r="E254" s="259">
        <v>2</v>
      </c>
      <c r="F254" s="123"/>
      <c r="G254" s="12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s="5" customFormat="1" ht="27.75" customHeight="1">
      <c r="B255" s="245" t="s">
        <v>242</v>
      </c>
      <c r="C255" s="151">
        <v>23</v>
      </c>
      <c r="D255" s="151">
        <v>1</v>
      </c>
      <c r="E255" s="151">
        <v>4</v>
      </c>
      <c r="F255" s="123"/>
      <c r="G255" s="12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s="5" customFormat="1" ht="27.75" customHeight="1">
      <c r="B256" s="245" t="s">
        <v>243</v>
      </c>
      <c r="C256" s="151">
        <v>13</v>
      </c>
      <c r="D256" s="151">
        <v>1</v>
      </c>
      <c r="E256" s="151">
        <v>6</v>
      </c>
      <c r="F256" s="123"/>
      <c r="G256" s="12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s="5" customFormat="1" ht="27.75" customHeight="1">
      <c r="B257" s="245" t="s">
        <v>244</v>
      </c>
      <c r="C257" s="151">
        <v>15</v>
      </c>
      <c r="D257" s="151">
        <v>0</v>
      </c>
      <c r="E257" s="151">
        <v>2</v>
      </c>
      <c r="F257" s="123"/>
      <c r="G257" s="12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s="5" customFormat="1" ht="27.75" customHeight="1">
      <c r="B258" s="245" t="s">
        <v>245</v>
      </c>
      <c r="C258" s="151">
        <v>14</v>
      </c>
      <c r="D258" s="151">
        <v>0</v>
      </c>
      <c r="E258" s="151">
        <v>1</v>
      </c>
      <c r="F258" s="123"/>
      <c r="G258" s="12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s="5" customFormat="1" ht="27.75" customHeight="1">
      <c r="B259" s="245" t="s">
        <v>246</v>
      </c>
      <c r="C259" s="151">
        <v>8</v>
      </c>
      <c r="D259" s="151">
        <v>0</v>
      </c>
      <c r="E259" s="151">
        <v>2</v>
      </c>
      <c r="F259" s="123"/>
      <c r="G259" s="12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s="5" customFormat="1" ht="27.75" customHeight="1">
      <c r="B260" s="245" t="s">
        <v>247</v>
      </c>
      <c r="C260" s="151">
        <v>11</v>
      </c>
      <c r="D260" s="151">
        <v>0</v>
      </c>
      <c r="E260" s="151">
        <v>2</v>
      </c>
      <c r="F260" s="123"/>
      <c r="G260" s="12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s="5" customFormat="1" ht="27.75" customHeight="1">
      <c r="B261" s="245" t="s">
        <v>248</v>
      </c>
      <c r="C261" s="151">
        <v>13</v>
      </c>
      <c r="D261" s="151">
        <v>1</v>
      </c>
      <c r="E261" s="151">
        <v>1</v>
      </c>
      <c r="F261" s="123"/>
      <c r="G261" s="12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s="5" customFormat="1" ht="27.75" customHeight="1">
      <c r="B262" s="245" t="s">
        <v>249</v>
      </c>
      <c r="C262" s="151">
        <v>12</v>
      </c>
      <c r="D262" s="151">
        <v>0</v>
      </c>
      <c r="E262" s="151">
        <v>1</v>
      </c>
      <c r="F262" s="123"/>
      <c r="G262" s="12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s="5" customFormat="1" ht="27.75" customHeight="1">
      <c r="B263" s="245" t="s">
        <v>250</v>
      </c>
      <c r="C263" s="151">
        <v>3</v>
      </c>
      <c r="D263" s="151">
        <v>0</v>
      </c>
      <c r="E263" s="151">
        <v>0</v>
      </c>
      <c r="F263" s="123"/>
      <c r="G263" s="12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s="5" customFormat="1" ht="27.75" customHeight="1">
      <c r="B264" s="245" t="s">
        <v>251</v>
      </c>
      <c r="C264" s="151">
        <v>6</v>
      </c>
      <c r="D264" s="151">
        <v>0</v>
      </c>
      <c r="E264" s="151">
        <v>0</v>
      </c>
      <c r="F264" s="123"/>
      <c r="G264" s="12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s="5" customFormat="1" ht="32.25" customHeight="1">
      <c r="B265" s="245" t="s">
        <v>252</v>
      </c>
      <c r="C265" s="151">
        <v>4</v>
      </c>
      <c r="D265" s="151">
        <v>0</v>
      </c>
      <c r="E265" s="151">
        <v>1</v>
      </c>
      <c r="F265" s="123"/>
      <c r="G265" s="12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s="5" customFormat="1" ht="32.25" customHeight="1">
      <c r="B266" s="245" t="s">
        <v>253</v>
      </c>
      <c r="C266" s="151">
        <v>3</v>
      </c>
      <c r="D266" s="151">
        <v>0</v>
      </c>
      <c r="E266" s="151">
        <v>0</v>
      </c>
      <c r="F266" s="123"/>
      <c r="G266" s="12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s="5" customFormat="1" ht="26.25" customHeight="1">
      <c r="B267" s="247" t="s">
        <v>254</v>
      </c>
      <c r="C267" s="260">
        <v>5</v>
      </c>
      <c r="D267" s="151">
        <v>0</v>
      </c>
      <c r="E267" s="151">
        <v>0</v>
      </c>
      <c r="F267" s="23"/>
      <c r="G267" s="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3"/>
      <c r="V267" s="3"/>
      <c r="W267" s="3"/>
      <c r="X267" s="3"/>
      <c r="Y267" s="3"/>
      <c r="Z267" s="3"/>
      <c r="AA267" s="3"/>
    </row>
    <row r="268" spans="2:27" s="5" customFormat="1" ht="19.5" customHeight="1">
      <c r="B268" s="36" t="s">
        <v>3</v>
      </c>
      <c r="C268" s="47">
        <f>SUM(C246:C267)</f>
        <v>221</v>
      </c>
      <c r="D268" s="48">
        <f>SUM(D246:D267)</f>
        <v>9</v>
      </c>
      <c r="E268" s="217">
        <f>SUM(E246:E267)</f>
        <v>38</v>
      </c>
      <c r="F268" s="23"/>
      <c r="G268" s="2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s="5" customFormat="1" ht="20.25" customHeight="1"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3"/>
      <c r="V269" s="3"/>
      <c r="W269" s="3"/>
      <c r="X269" s="3"/>
      <c r="Y269" s="3"/>
      <c r="Z269" s="3"/>
      <c r="AA269" s="3"/>
    </row>
    <row r="270" spans="2:27" s="5" customFormat="1" ht="75" customHeight="1">
      <c r="B270" s="335" t="s">
        <v>143</v>
      </c>
      <c r="C270" s="335"/>
      <c r="D270" s="335"/>
      <c r="E270" s="335"/>
      <c r="F270" s="335"/>
      <c r="G270" s="335"/>
      <c r="H270" s="335"/>
      <c r="I270" s="335"/>
      <c r="J270" s="335"/>
      <c r="K270" s="335"/>
      <c r="L270" s="123"/>
      <c r="M270" s="123"/>
      <c r="N270" s="123"/>
      <c r="O270" s="123"/>
      <c r="P270" s="123"/>
      <c r="Q270" s="123"/>
      <c r="R270" s="123"/>
      <c r="S270" s="123"/>
      <c r="T270" s="123"/>
      <c r="U270" s="3"/>
      <c r="V270" s="3"/>
      <c r="W270" s="3"/>
      <c r="X270" s="3"/>
      <c r="Y270" s="3"/>
      <c r="Z270" s="3"/>
      <c r="AA270" s="3"/>
    </row>
    <row r="271" spans="2:27" s="5" customFormat="1" ht="20.25" customHeight="1"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3"/>
      <c r="V271" s="3"/>
      <c r="W271" s="3"/>
      <c r="X271" s="3"/>
      <c r="Y271" s="3"/>
      <c r="Z271" s="3"/>
      <c r="AA271" s="3"/>
    </row>
    <row r="272" spans="2:27" s="5" customFormat="1" ht="18" customHeight="1">
      <c r="B272" s="3" t="s">
        <v>75</v>
      </c>
      <c r="C272" s="3"/>
      <c r="D272" s="3"/>
      <c r="E272" s="12"/>
      <c r="F272" s="12"/>
      <c r="G272" s="12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3"/>
      <c r="V272" s="3"/>
      <c r="W272" s="3"/>
      <c r="X272" s="3"/>
      <c r="Y272" s="3"/>
      <c r="Z272" s="3"/>
      <c r="AA272" s="3"/>
    </row>
    <row r="273" spans="2:27" s="5" customFormat="1" ht="50.25" customHeight="1">
      <c r="B273" s="327" t="s">
        <v>1</v>
      </c>
      <c r="C273" s="358" t="s">
        <v>175</v>
      </c>
      <c r="D273" s="362"/>
      <c r="E273" s="362"/>
      <c r="F273" s="362"/>
      <c r="G273" s="362"/>
      <c r="H273" s="362"/>
      <c r="I273" s="359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3"/>
      <c r="V273" s="3"/>
      <c r="W273" s="3"/>
      <c r="X273" s="3"/>
      <c r="Y273" s="3"/>
      <c r="Z273" s="3"/>
      <c r="AA273" s="3"/>
    </row>
    <row r="274" spans="2:27" s="5" customFormat="1" ht="38.25" customHeight="1">
      <c r="B274" s="327"/>
      <c r="C274" s="328" t="s">
        <v>64</v>
      </c>
      <c r="D274" s="328"/>
      <c r="E274" s="328"/>
      <c r="F274" s="328"/>
      <c r="G274" s="358" t="s">
        <v>65</v>
      </c>
      <c r="H274" s="362"/>
      <c r="I274" s="359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3"/>
      <c r="V274" s="3"/>
      <c r="W274" s="3"/>
      <c r="X274" s="3"/>
      <c r="Y274" s="3"/>
      <c r="Z274" s="3"/>
      <c r="AA274" s="3"/>
    </row>
    <row r="275" spans="2:27" s="5" customFormat="1" ht="26.25" customHeight="1">
      <c r="B275" s="327"/>
      <c r="C275" s="328" t="s">
        <v>176</v>
      </c>
      <c r="D275" s="328"/>
      <c r="E275" s="328"/>
      <c r="F275" s="328"/>
      <c r="G275" s="364" t="s">
        <v>144</v>
      </c>
      <c r="H275" s="364" t="s">
        <v>21</v>
      </c>
      <c r="I275" s="364" t="s">
        <v>22</v>
      </c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3"/>
      <c r="V275" s="3"/>
      <c r="W275" s="3"/>
      <c r="X275" s="3"/>
      <c r="Y275" s="3"/>
      <c r="Z275" s="3"/>
      <c r="AA275" s="3"/>
    </row>
    <row r="276" spans="2:27" s="5" customFormat="1" ht="168.75" customHeight="1">
      <c r="B276" s="327"/>
      <c r="C276" s="134" t="s">
        <v>60</v>
      </c>
      <c r="D276" s="134" t="s">
        <v>61</v>
      </c>
      <c r="E276" s="134" t="s">
        <v>62</v>
      </c>
      <c r="F276" s="134" t="s">
        <v>63</v>
      </c>
      <c r="G276" s="365"/>
      <c r="H276" s="365"/>
      <c r="I276" s="365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3"/>
      <c r="V276" s="3"/>
      <c r="W276" s="3"/>
      <c r="X276" s="3"/>
      <c r="Y276" s="3"/>
      <c r="Z276" s="3"/>
      <c r="AA276" s="3"/>
    </row>
    <row r="277" spans="2:27" s="5" customFormat="1" ht="28.5" customHeight="1">
      <c r="B277" s="221" t="s">
        <v>233</v>
      </c>
      <c r="C277" s="261">
        <v>86</v>
      </c>
      <c r="D277" s="261">
        <v>0</v>
      </c>
      <c r="E277" s="261">
        <v>0</v>
      </c>
      <c r="F277" s="261">
        <v>0</v>
      </c>
      <c r="G277" s="153">
        <v>1</v>
      </c>
      <c r="H277" s="153">
        <v>1</v>
      </c>
      <c r="I277" s="151">
        <v>1</v>
      </c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3"/>
      <c r="V277" s="3"/>
      <c r="W277" s="3"/>
      <c r="X277" s="3"/>
      <c r="Y277" s="3"/>
      <c r="Z277" s="3"/>
      <c r="AA277" s="3"/>
    </row>
    <row r="278" spans="2:27" s="5" customFormat="1" ht="28.5" customHeight="1">
      <c r="B278" s="221" t="s">
        <v>234</v>
      </c>
      <c r="C278" s="261">
        <v>4</v>
      </c>
      <c r="D278" s="261">
        <v>0</v>
      </c>
      <c r="E278" s="261">
        <v>0</v>
      </c>
      <c r="F278" s="261">
        <v>0</v>
      </c>
      <c r="G278" s="153">
        <v>1</v>
      </c>
      <c r="H278" s="153">
        <v>1</v>
      </c>
      <c r="I278" s="151">
        <v>1</v>
      </c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3"/>
      <c r="V278" s="3"/>
      <c r="W278" s="3"/>
      <c r="X278" s="3"/>
      <c r="Y278" s="3"/>
      <c r="Z278" s="3"/>
      <c r="AA278" s="3"/>
    </row>
    <row r="279" spans="2:27" s="5" customFormat="1" ht="28.5" customHeight="1">
      <c r="B279" s="221" t="s">
        <v>235</v>
      </c>
      <c r="C279" s="211">
        <v>4</v>
      </c>
      <c r="D279" s="262">
        <v>0</v>
      </c>
      <c r="E279" s="262">
        <v>0</v>
      </c>
      <c r="F279" s="262">
        <v>0</v>
      </c>
      <c r="G279" s="153">
        <v>1</v>
      </c>
      <c r="H279" s="153">
        <v>1</v>
      </c>
      <c r="I279" s="151">
        <v>1</v>
      </c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3"/>
      <c r="V279" s="3"/>
      <c r="W279" s="3"/>
      <c r="X279" s="3"/>
      <c r="Y279" s="3"/>
      <c r="Z279" s="3"/>
      <c r="AA279" s="3"/>
    </row>
    <row r="280" spans="2:27" s="5" customFormat="1" ht="28.5" customHeight="1">
      <c r="B280" s="221" t="s">
        <v>236</v>
      </c>
      <c r="C280" s="211">
        <v>3</v>
      </c>
      <c r="D280" s="262">
        <v>0</v>
      </c>
      <c r="E280" s="262">
        <v>0</v>
      </c>
      <c r="F280" s="262">
        <v>0</v>
      </c>
      <c r="G280" s="153">
        <v>1</v>
      </c>
      <c r="H280" s="153">
        <v>1</v>
      </c>
      <c r="I280" s="151">
        <v>1</v>
      </c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3"/>
      <c r="V280" s="3"/>
      <c r="W280" s="3"/>
      <c r="X280" s="3"/>
      <c r="Y280" s="3"/>
      <c r="Z280" s="3"/>
      <c r="AA280" s="3"/>
    </row>
    <row r="281" spans="2:27" s="5" customFormat="1" ht="28.5" customHeight="1">
      <c r="B281" s="221" t="s">
        <v>237</v>
      </c>
      <c r="C281" s="211">
        <v>36</v>
      </c>
      <c r="D281" s="262">
        <v>0</v>
      </c>
      <c r="E281" s="262">
        <v>0</v>
      </c>
      <c r="F281" s="262">
        <v>0</v>
      </c>
      <c r="G281" s="153">
        <v>1</v>
      </c>
      <c r="H281" s="153">
        <v>1</v>
      </c>
      <c r="I281" s="151">
        <v>1</v>
      </c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3"/>
      <c r="V281" s="3"/>
      <c r="W281" s="3"/>
      <c r="X281" s="3"/>
      <c r="Y281" s="3"/>
      <c r="Z281" s="3"/>
      <c r="AA281" s="3"/>
    </row>
    <row r="282" spans="2:27" s="5" customFormat="1" ht="28.5" customHeight="1">
      <c r="B282" s="221" t="s">
        <v>238</v>
      </c>
      <c r="C282" s="211">
        <v>15</v>
      </c>
      <c r="D282" s="262">
        <v>2</v>
      </c>
      <c r="E282" s="262">
        <v>0</v>
      </c>
      <c r="F282" s="262">
        <v>0</v>
      </c>
      <c r="G282" s="153">
        <v>1</v>
      </c>
      <c r="H282" s="153">
        <v>1</v>
      </c>
      <c r="I282" s="151">
        <v>1</v>
      </c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3"/>
      <c r="V282" s="3"/>
      <c r="W282" s="3"/>
      <c r="X282" s="3"/>
      <c r="Y282" s="3"/>
      <c r="Z282" s="3"/>
      <c r="AA282" s="3"/>
    </row>
    <row r="283" spans="2:27" s="5" customFormat="1" ht="28.5" customHeight="1">
      <c r="B283" s="221" t="s">
        <v>239</v>
      </c>
      <c r="C283" s="211">
        <v>4</v>
      </c>
      <c r="D283" s="262">
        <v>0</v>
      </c>
      <c r="E283" s="262">
        <v>0</v>
      </c>
      <c r="F283" s="262">
        <v>0</v>
      </c>
      <c r="G283" s="153">
        <v>1</v>
      </c>
      <c r="H283" s="153">
        <v>1</v>
      </c>
      <c r="I283" s="151">
        <v>1</v>
      </c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3"/>
      <c r="V283" s="3"/>
      <c r="W283" s="3"/>
      <c r="X283" s="3"/>
      <c r="Y283" s="3"/>
      <c r="Z283" s="3"/>
      <c r="AA283" s="3"/>
    </row>
    <row r="284" spans="2:27" s="5" customFormat="1" ht="28.5" customHeight="1">
      <c r="B284" s="221" t="s">
        <v>240</v>
      </c>
      <c r="C284" s="211">
        <v>0</v>
      </c>
      <c r="D284" s="262">
        <v>0</v>
      </c>
      <c r="E284" s="262">
        <v>0</v>
      </c>
      <c r="F284" s="262">
        <v>0</v>
      </c>
      <c r="G284" s="153">
        <v>1</v>
      </c>
      <c r="H284" s="153">
        <v>1</v>
      </c>
      <c r="I284" s="151">
        <v>1</v>
      </c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3"/>
      <c r="V284" s="3"/>
      <c r="W284" s="3"/>
      <c r="X284" s="3"/>
      <c r="Y284" s="3"/>
      <c r="Z284" s="3"/>
      <c r="AA284" s="3"/>
    </row>
    <row r="285" spans="2:27" s="5" customFormat="1" ht="28.5" customHeight="1">
      <c r="B285" s="221" t="s">
        <v>241</v>
      </c>
      <c r="C285" s="211">
        <v>11</v>
      </c>
      <c r="D285" s="262">
        <v>0</v>
      </c>
      <c r="E285" s="262">
        <v>0</v>
      </c>
      <c r="F285" s="262">
        <v>0</v>
      </c>
      <c r="G285" s="153">
        <v>1</v>
      </c>
      <c r="H285" s="153">
        <v>1</v>
      </c>
      <c r="I285" s="151">
        <v>1</v>
      </c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3"/>
      <c r="V285" s="3"/>
      <c r="W285" s="3"/>
      <c r="X285" s="3"/>
      <c r="Y285" s="3"/>
      <c r="Z285" s="3"/>
      <c r="AA285" s="3"/>
    </row>
    <row r="286" spans="2:27" s="5" customFormat="1" ht="28.5" customHeight="1">
      <c r="B286" s="245" t="s">
        <v>242</v>
      </c>
      <c r="C286" s="165">
        <v>86</v>
      </c>
      <c r="D286" s="262">
        <v>3</v>
      </c>
      <c r="E286" s="262">
        <v>3</v>
      </c>
      <c r="F286" s="262">
        <v>0</v>
      </c>
      <c r="G286" s="153">
        <v>1</v>
      </c>
      <c r="H286" s="153">
        <v>1</v>
      </c>
      <c r="I286" s="153">
        <v>1</v>
      </c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3"/>
      <c r="V286" s="3"/>
      <c r="W286" s="3"/>
      <c r="X286" s="3"/>
      <c r="Y286" s="3"/>
      <c r="Z286" s="3"/>
      <c r="AA286" s="3"/>
    </row>
    <row r="287" spans="2:27" s="5" customFormat="1" ht="28.5" customHeight="1">
      <c r="B287" s="245" t="s">
        <v>243</v>
      </c>
      <c r="C287" s="165">
        <v>20</v>
      </c>
      <c r="D287" s="262">
        <v>5</v>
      </c>
      <c r="E287" s="262">
        <v>0</v>
      </c>
      <c r="F287" s="262">
        <v>0</v>
      </c>
      <c r="G287" s="153">
        <v>1</v>
      </c>
      <c r="H287" s="153">
        <v>1</v>
      </c>
      <c r="I287" s="153">
        <v>1</v>
      </c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3"/>
      <c r="V287" s="3"/>
      <c r="W287" s="3"/>
      <c r="X287" s="3"/>
      <c r="Y287" s="3"/>
      <c r="Z287" s="3"/>
      <c r="AA287" s="3"/>
    </row>
    <row r="288" spans="2:27" s="5" customFormat="1" ht="28.5" customHeight="1">
      <c r="B288" s="245" t="s">
        <v>244</v>
      </c>
      <c r="C288" s="165">
        <v>20</v>
      </c>
      <c r="D288" s="262">
        <v>7</v>
      </c>
      <c r="E288" s="262">
        <v>0</v>
      </c>
      <c r="F288" s="262">
        <v>0</v>
      </c>
      <c r="G288" s="153">
        <v>1</v>
      </c>
      <c r="H288" s="153">
        <v>1</v>
      </c>
      <c r="I288" s="153">
        <v>1</v>
      </c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3"/>
      <c r="V288" s="3"/>
      <c r="W288" s="3"/>
      <c r="X288" s="3"/>
      <c r="Y288" s="3"/>
      <c r="Z288" s="3"/>
      <c r="AA288" s="3"/>
    </row>
    <row r="289" spans="2:27" s="5" customFormat="1" ht="28.5" customHeight="1">
      <c r="B289" s="245" t="s">
        <v>245</v>
      </c>
      <c r="C289" s="165">
        <v>12</v>
      </c>
      <c r="D289" s="262">
        <v>10</v>
      </c>
      <c r="E289" s="262">
        <v>0</v>
      </c>
      <c r="F289" s="262">
        <v>0</v>
      </c>
      <c r="G289" s="153">
        <v>1</v>
      </c>
      <c r="H289" s="153">
        <v>1</v>
      </c>
      <c r="I289" s="153">
        <v>1</v>
      </c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3"/>
      <c r="V289" s="3"/>
      <c r="W289" s="3"/>
      <c r="X289" s="3"/>
      <c r="Y289" s="3"/>
      <c r="Z289" s="3"/>
      <c r="AA289" s="3"/>
    </row>
    <row r="290" spans="2:27" s="5" customFormat="1" ht="28.5" customHeight="1">
      <c r="B290" s="245" t="s">
        <v>246</v>
      </c>
      <c r="C290" s="165">
        <v>16</v>
      </c>
      <c r="D290" s="262">
        <v>0</v>
      </c>
      <c r="E290" s="262">
        <v>0</v>
      </c>
      <c r="F290" s="262">
        <v>0</v>
      </c>
      <c r="G290" s="153">
        <v>1</v>
      </c>
      <c r="H290" s="153">
        <v>1</v>
      </c>
      <c r="I290" s="153">
        <v>1</v>
      </c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3"/>
      <c r="V290" s="3"/>
      <c r="W290" s="3"/>
      <c r="X290" s="3"/>
      <c r="Y290" s="3"/>
      <c r="Z290" s="3"/>
      <c r="AA290" s="3"/>
    </row>
    <row r="291" spans="2:27" s="5" customFormat="1" ht="28.5" customHeight="1">
      <c r="B291" s="245" t="s">
        <v>247</v>
      </c>
      <c r="C291" s="165">
        <v>13</v>
      </c>
      <c r="D291" s="262">
        <v>8</v>
      </c>
      <c r="E291" s="262">
        <v>0</v>
      </c>
      <c r="F291" s="262">
        <v>0</v>
      </c>
      <c r="G291" s="153">
        <v>1</v>
      </c>
      <c r="H291" s="153">
        <v>1</v>
      </c>
      <c r="I291" s="153">
        <v>1</v>
      </c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3"/>
      <c r="V291" s="3"/>
      <c r="W291" s="3"/>
      <c r="X291" s="3"/>
      <c r="Y291" s="3"/>
      <c r="Z291" s="3"/>
      <c r="AA291" s="3"/>
    </row>
    <row r="292" spans="2:27" s="5" customFormat="1" ht="28.5" customHeight="1">
      <c r="B292" s="245" t="s">
        <v>248</v>
      </c>
      <c r="C292" s="165">
        <v>11</v>
      </c>
      <c r="D292" s="262">
        <v>5</v>
      </c>
      <c r="E292" s="262">
        <v>0</v>
      </c>
      <c r="F292" s="262">
        <v>0</v>
      </c>
      <c r="G292" s="153">
        <v>1</v>
      </c>
      <c r="H292" s="153">
        <v>1</v>
      </c>
      <c r="I292" s="153">
        <v>1</v>
      </c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3"/>
      <c r="V292" s="3"/>
      <c r="W292" s="3"/>
      <c r="X292" s="3"/>
      <c r="Y292" s="3"/>
      <c r="Z292" s="3"/>
      <c r="AA292" s="3"/>
    </row>
    <row r="293" spans="2:27" s="5" customFormat="1" ht="28.5" customHeight="1">
      <c r="B293" s="245" t="s">
        <v>249</v>
      </c>
      <c r="C293" s="165">
        <v>8</v>
      </c>
      <c r="D293" s="262">
        <v>4</v>
      </c>
      <c r="E293" s="262">
        <v>0</v>
      </c>
      <c r="F293" s="262">
        <v>0</v>
      </c>
      <c r="G293" s="153">
        <v>1</v>
      </c>
      <c r="H293" s="153">
        <v>1</v>
      </c>
      <c r="I293" s="153">
        <v>1</v>
      </c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3"/>
      <c r="V293" s="3"/>
      <c r="W293" s="3"/>
      <c r="X293" s="3"/>
      <c r="Y293" s="3"/>
      <c r="Z293" s="3"/>
      <c r="AA293" s="3"/>
    </row>
    <row r="294" spans="2:27" s="5" customFormat="1" ht="28.5" customHeight="1">
      <c r="B294" s="245" t="s">
        <v>250</v>
      </c>
      <c r="C294" s="165">
        <v>4</v>
      </c>
      <c r="D294" s="262">
        <v>0</v>
      </c>
      <c r="E294" s="262">
        <v>0</v>
      </c>
      <c r="F294" s="262">
        <v>0</v>
      </c>
      <c r="G294" s="153">
        <v>1</v>
      </c>
      <c r="H294" s="153">
        <v>1</v>
      </c>
      <c r="I294" s="153">
        <v>1</v>
      </c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3"/>
      <c r="V294" s="3"/>
      <c r="W294" s="3"/>
      <c r="X294" s="3"/>
      <c r="Y294" s="3"/>
      <c r="Z294" s="3"/>
      <c r="AA294" s="3"/>
    </row>
    <row r="295" spans="2:27" s="5" customFormat="1" ht="28.5" customHeight="1">
      <c r="B295" s="245" t="s">
        <v>251</v>
      </c>
      <c r="C295" s="165">
        <v>4</v>
      </c>
      <c r="D295" s="262">
        <v>0</v>
      </c>
      <c r="E295" s="262">
        <v>0</v>
      </c>
      <c r="F295" s="262">
        <v>0</v>
      </c>
      <c r="G295" s="153">
        <v>1</v>
      </c>
      <c r="H295" s="153">
        <v>1</v>
      </c>
      <c r="I295" s="153">
        <v>1</v>
      </c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3"/>
      <c r="V295" s="3"/>
      <c r="W295" s="3"/>
      <c r="X295" s="3"/>
      <c r="Y295" s="3"/>
      <c r="Z295" s="3"/>
      <c r="AA295" s="3"/>
    </row>
    <row r="296" spans="2:27" s="5" customFormat="1" ht="28.5" customHeight="1">
      <c r="B296" s="245" t="s">
        <v>252</v>
      </c>
      <c r="C296" s="165">
        <v>3</v>
      </c>
      <c r="D296" s="262">
        <v>0</v>
      </c>
      <c r="E296" s="262">
        <v>0</v>
      </c>
      <c r="F296" s="262">
        <v>0</v>
      </c>
      <c r="G296" s="153">
        <v>1</v>
      </c>
      <c r="H296" s="153">
        <v>1</v>
      </c>
      <c r="I296" s="153">
        <v>1</v>
      </c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3"/>
      <c r="V296" s="3"/>
      <c r="W296" s="3"/>
      <c r="X296" s="3"/>
      <c r="Y296" s="3"/>
      <c r="Z296" s="3"/>
      <c r="AA296" s="3"/>
    </row>
    <row r="297" spans="2:27" s="5" customFormat="1" ht="28.5" customHeight="1">
      <c r="B297" s="245" t="s">
        <v>253</v>
      </c>
      <c r="C297" s="165">
        <v>1</v>
      </c>
      <c r="D297" s="262">
        <v>0</v>
      </c>
      <c r="E297" s="262">
        <v>0</v>
      </c>
      <c r="F297" s="262">
        <v>0</v>
      </c>
      <c r="G297" s="153">
        <v>1</v>
      </c>
      <c r="H297" s="153">
        <v>1</v>
      </c>
      <c r="I297" s="153">
        <v>1</v>
      </c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3"/>
      <c r="V297" s="3"/>
      <c r="W297" s="3"/>
      <c r="X297" s="3"/>
      <c r="Y297" s="3"/>
      <c r="Z297" s="3"/>
      <c r="AA297" s="3"/>
    </row>
    <row r="298" spans="2:27" s="5" customFormat="1" ht="22.5" customHeight="1">
      <c r="B298" s="247" t="s">
        <v>254</v>
      </c>
      <c r="C298" s="167">
        <v>4</v>
      </c>
      <c r="D298" s="167">
        <v>0</v>
      </c>
      <c r="E298" s="167">
        <v>0</v>
      </c>
      <c r="F298" s="167">
        <v>0</v>
      </c>
      <c r="G298" s="263">
        <v>1</v>
      </c>
      <c r="H298" s="263">
        <v>1</v>
      </c>
      <c r="I298" s="263">
        <v>1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s="5" customFormat="1" ht="31.5" customHeight="1">
      <c r="B299" s="36" t="s">
        <v>3</v>
      </c>
      <c r="C299" s="37">
        <f aca="true" t="shared" si="11" ref="C299:I299">SUM(C277:C298)</f>
        <v>365</v>
      </c>
      <c r="D299" s="37">
        <f t="shared" si="11"/>
        <v>44</v>
      </c>
      <c r="E299" s="37">
        <f t="shared" si="11"/>
        <v>3</v>
      </c>
      <c r="F299" s="37">
        <f t="shared" si="11"/>
        <v>0</v>
      </c>
      <c r="G299" s="37">
        <f t="shared" si="11"/>
        <v>22</v>
      </c>
      <c r="H299" s="37">
        <f t="shared" si="11"/>
        <v>22</v>
      </c>
      <c r="I299" s="37">
        <f t="shared" si="11"/>
        <v>22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s="5" customFormat="1" ht="18.75" customHeight="1">
      <c r="B300" s="116"/>
      <c r="C300" s="23"/>
      <c r="D300" s="23"/>
      <c r="E300" s="23"/>
      <c r="F300" s="23"/>
      <c r="G300" s="2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3" s="5" customFormat="1" ht="75" customHeight="1">
      <c r="B301" s="335" t="s">
        <v>148</v>
      </c>
      <c r="C301" s="335"/>
      <c r="D301" s="335"/>
      <c r="E301" s="335"/>
      <c r="F301" s="335"/>
      <c r="G301" s="335"/>
      <c r="H301" s="335"/>
      <c r="I301" s="335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s="5" customFormat="1" ht="87.75" customHeight="1">
      <c r="B302" s="335" t="s">
        <v>23</v>
      </c>
      <c r="C302" s="335"/>
      <c r="D302" s="335"/>
      <c r="E302" s="335"/>
      <c r="F302" s="335"/>
      <c r="G302" s="335"/>
      <c r="H302" s="335"/>
      <c r="I302" s="335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6" s="5" customFormat="1" ht="20.25" customHeight="1">
      <c r="B303" s="3"/>
      <c r="D303" s="12"/>
      <c r="E303" s="12"/>
      <c r="F303" s="12"/>
      <c r="G303" s="1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7" s="5" customFormat="1" ht="15.75" customHeight="1">
      <c r="B304" s="3" t="s">
        <v>14</v>
      </c>
      <c r="C304" s="3"/>
      <c r="D304" s="3"/>
      <c r="E304" s="54"/>
      <c r="F304" s="54"/>
      <c r="G304" s="54"/>
      <c r="H304" s="23"/>
      <c r="I304" s="52"/>
      <c r="J304" s="5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s="5" customFormat="1" ht="57.75" customHeight="1">
      <c r="B305" s="366" t="s">
        <v>1</v>
      </c>
      <c r="C305" s="328" t="s">
        <v>24</v>
      </c>
      <c r="D305" s="328"/>
      <c r="E305" s="328"/>
      <c r="F305" s="328"/>
      <c r="G305" s="328"/>
      <c r="H305" s="328"/>
      <c r="I305" s="328"/>
      <c r="J305" s="328"/>
      <c r="K305" s="328"/>
      <c r="L305" s="328"/>
      <c r="O305" s="118"/>
      <c r="P305" s="118"/>
      <c r="Q305" s="118"/>
      <c r="R305" s="118"/>
      <c r="S305" s="118"/>
      <c r="T305" s="118"/>
      <c r="U305" s="3"/>
      <c r="V305" s="3"/>
      <c r="W305" s="3"/>
      <c r="X305" s="3"/>
      <c r="Y305" s="3"/>
      <c r="Z305" s="3"/>
      <c r="AA305" s="3"/>
    </row>
    <row r="306" spans="2:27" s="5" customFormat="1" ht="61.5" customHeight="1">
      <c r="B306" s="366"/>
      <c r="C306" s="328" t="s">
        <v>3</v>
      </c>
      <c r="D306" s="364" t="s">
        <v>25</v>
      </c>
      <c r="E306" s="367" t="s">
        <v>26</v>
      </c>
      <c r="F306" s="367" t="s">
        <v>27</v>
      </c>
      <c r="G306" s="367" t="s">
        <v>28</v>
      </c>
      <c r="H306" s="367" t="s">
        <v>29</v>
      </c>
      <c r="I306" s="367" t="s">
        <v>145</v>
      </c>
      <c r="J306" s="320" t="s">
        <v>146</v>
      </c>
      <c r="K306" s="320"/>
      <c r="L306" s="320" t="s">
        <v>147</v>
      </c>
      <c r="O306" s="118"/>
      <c r="P306" s="118"/>
      <c r="Q306" s="118"/>
      <c r="R306" s="118"/>
      <c r="S306" s="118"/>
      <c r="T306" s="118"/>
      <c r="U306" s="3"/>
      <c r="V306" s="3"/>
      <c r="W306" s="3"/>
      <c r="X306" s="3"/>
      <c r="Y306" s="3"/>
      <c r="Z306" s="3"/>
      <c r="AA306" s="3"/>
    </row>
    <row r="307" spans="2:27" s="5" customFormat="1" ht="135.75" customHeight="1">
      <c r="B307" s="366"/>
      <c r="C307" s="328"/>
      <c r="D307" s="365"/>
      <c r="E307" s="367"/>
      <c r="F307" s="367"/>
      <c r="G307" s="367"/>
      <c r="H307" s="367"/>
      <c r="I307" s="367"/>
      <c r="J307" s="135" t="s">
        <v>98</v>
      </c>
      <c r="K307" s="135" t="s">
        <v>99</v>
      </c>
      <c r="L307" s="320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s="5" customFormat="1" ht="29.25" customHeight="1">
      <c r="B308" s="221" t="s">
        <v>233</v>
      </c>
      <c r="C308" s="151">
        <v>25</v>
      </c>
      <c r="D308" s="266">
        <v>3</v>
      </c>
      <c r="E308" s="266">
        <v>1</v>
      </c>
      <c r="F308" s="266">
        <v>4</v>
      </c>
      <c r="G308" s="266">
        <v>10</v>
      </c>
      <c r="H308" s="266">
        <v>7</v>
      </c>
      <c r="I308" s="258">
        <v>0</v>
      </c>
      <c r="J308" s="258">
        <v>0</v>
      </c>
      <c r="K308" s="258">
        <v>0</v>
      </c>
      <c r="L308" s="258">
        <v>0</v>
      </c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s="5" customFormat="1" ht="29.25" customHeight="1">
      <c r="B309" s="221" t="s">
        <v>234</v>
      </c>
      <c r="C309" s="151">
        <v>3</v>
      </c>
      <c r="D309" s="258">
        <v>0</v>
      </c>
      <c r="E309" s="258">
        <v>1</v>
      </c>
      <c r="F309" s="258">
        <v>0</v>
      </c>
      <c r="G309" s="258">
        <v>2</v>
      </c>
      <c r="H309" s="258">
        <v>0</v>
      </c>
      <c r="I309" s="258">
        <v>0</v>
      </c>
      <c r="J309" s="258">
        <v>0</v>
      </c>
      <c r="K309" s="258">
        <v>0</v>
      </c>
      <c r="L309" s="258">
        <v>0</v>
      </c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s="5" customFormat="1" ht="29.25" customHeight="1">
      <c r="B310" s="221" t="s">
        <v>235</v>
      </c>
      <c r="C310" s="151">
        <v>2</v>
      </c>
      <c r="D310" s="258">
        <v>0</v>
      </c>
      <c r="E310" s="258">
        <v>0</v>
      </c>
      <c r="F310" s="258">
        <v>1</v>
      </c>
      <c r="G310" s="258">
        <v>1</v>
      </c>
      <c r="H310" s="258">
        <v>0</v>
      </c>
      <c r="I310" s="258">
        <v>0</v>
      </c>
      <c r="J310" s="258">
        <v>0</v>
      </c>
      <c r="K310" s="258">
        <v>0</v>
      </c>
      <c r="L310" s="258">
        <v>0</v>
      </c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s="5" customFormat="1" ht="29.25" customHeight="1">
      <c r="B311" s="221" t="s">
        <v>236</v>
      </c>
      <c r="C311" s="151">
        <v>3</v>
      </c>
      <c r="D311" s="258">
        <v>0</v>
      </c>
      <c r="E311" s="258">
        <v>1</v>
      </c>
      <c r="F311" s="258">
        <v>0</v>
      </c>
      <c r="G311" s="258">
        <v>2</v>
      </c>
      <c r="H311" s="258">
        <v>0</v>
      </c>
      <c r="I311" s="258">
        <v>0</v>
      </c>
      <c r="J311" s="258">
        <v>0</v>
      </c>
      <c r="K311" s="258">
        <v>0</v>
      </c>
      <c r="L311" s="258">
        <v>0</v>
      </c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s="5" customFormat="1" ht="29.25" customHeight="1">
      <c r="B312" s="221" t="s">
        <v>237</v>
      </c>
      <c r="C312" s="151">
        <v>17</v>
      </c>
      <c r="D312" s="266">
        <v>2</v>
      </c>
      <c r="E312" s="266">
        <v>1</v>
      </c>
      <c r="F312" s="266">
        <v>10</v>
      </c>
      <c r="G312" s="266">
        <v>3</v>
      </c>
      <c r="H312" s="266">
        <v>1</v>
      </c>
      <c r="I312" s="258">
        <v>0</v>
      </c>
      <c r="J312" s="258">
        <v>0</v>
      </c>
      <c r="K312" s="258">
        <v>0</v>
      </c>
      <c r="L312" s="258">
        <v>0</v>
      </c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s="5" customFormat="1" ht="29.25" customHeight="1">
      <c r="B313" s="221" t="s">
        <v>238</v>
      </c>
      <c r="C313" s="151">
        <v>11</v>
      </c>
      <c r="D313" s="266">
        <v>0</v>
      </c>
      <c r="E313" s="266">
        <v>2</v>
      </c>
      <c r="F313" s="266">
        <v>1</v>
      </c>
      <c r="G313" s="266">
        <v>7</v>
      </c>
      <c r="H313" s="266">
        <v>1</v>
      </c>
      <c r="I313" s="258">
        <v>0</v>
      </c>
      <c r="J313" s="258">
        <v>0</v>
      </c>
      <c r="K313" s="258">
        <v>0</v>
      </c>
      <c r="L313" s="258">
        <v>0</v>
      </c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s="5" customFormat="1" ht="29.25" customHeight="1">
      <c r="B314" s="221" t="s">
        <v>239</v>
      </c>
      <c r="C314" s="151">
        <v>2</v>
      </c>
      <c r="D314" s="258">
        <v>0</v>
      </c>
      <c r="E314" s="258">
        <v>1</v>
      </c>
      <c r="F314" s="258">
        <v>0</v>
      </c>
      <c r="G314" s="258">
        <v>1</v>
      </c>
      <c r="H314" s="258">
        <v>0</v>
      </c>
      <c r="I314" s="258">
        <v>0</v>
      </c>
      <c r="J314" s="258">
        <v>0</v>
      </c>
      <c r="K314" s="258">
        <v>0</v>
      </c>
      <c r="L314" s="258">
        <v>0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s="5" customFormat="1" ht="29.25" customHeight="1">
      <c r="B315" s="221" t="s">
        <v>240</v>
      </c>
      <c r="C315" s="151">
        <v>1</v>
      </c>
      <c r="D315" s="258">
        <v>0</v>
      </c>
      <c r="E315" s="258">
        <v>0</v>
      </c>
      <c r="F315" s="258">
        <v>0</v>
      </c>
      <c r="G315" s="258">
        <v>1</v>
      </c>
      <c r="H315" s="258">
        <v>0</v>
      </c>
      <c r="I315" s="258">
        <v>0</v>
      </c>
      <c r="J315" s="258">
        <v>0</v>
      </c>
      <c r="K315" s="258">
        <v>0</v>
      </c>
      <c r="L315" s="258">
        <v>0</v>
      </c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s="5" customFormat="1" ht="29.25" customHeight="1">
      <c r="B316" s="221" t="s">
        <v>241</v>
      </c>
      <c r="C316" s="151">
        <v>10</v>
      </c>
      <c r="D316" s="259">
        <v>1</v>
      </c>
      <c r="E316" s="259">
        <v>1</v>
      </c>
      <c r="F316" s="259">
        <v>2</v>
      </c>
      <c r="G316" s="259">
        <v>5</v>
      </c>
      <c r="H316" s="259">
        <v>1</v>
      </c>
      <c r="I316" s="258">
        <v>0</v>
      </c>
      <c r="J316" s="258">
        <v>0</v>
      </c>
      <c r="K316" s="258">
        <v>0</v>
      </c>
      <c r="L316" s="258">
        <v>0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s="5" customFormat="1" ht="29.25" customHeight="1">
      <c r="B317" s="264" t="s">
        <v>242</v>
      </c>
      <c r="C317" s="151">
        <v>27</v>
      </c>
      <c r="D317" s="151">
        <v>1</v>
      </c>
      <c r="E317" s="151">
        <v>1</v>
      </c>
      <c r="F317" s="151">
        <v>4</v>
      </c>
      <c r="G317" s="151">
        <v>9</v>
      </c>
      <c r="H317" s="151">
        <v>11</v>
      </c>
      <c r="I317" s="151">
        <v>1</v>
      </c>
      <c r="J317" s="166">
        <v>3</v>
      </c>
      <c r="K317" s="258">
        <v>0</v>
      </c>
      <c r="L317" s="258">
        <v>0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s="5" customFormat="1" ht="29.25" customHeight="1">
      <c r="B318" s="264" t="s">
        <v>243</v>
      </c>
      <c r="C318" s="151">
        <v>15</v>
      </c>
      <c r="D318" s="151">
        <v>1</v>
      </c>
      <c r="E318" s="151">
        <v>2</v>
      </c>
      <c r="F318" s="151">
        <v>6</v>
      </c>
      <c r="G318" s="151">
        <v>6</v>
      </c>
      <c r="H318" s="151">
        <v>0</v>
      </c>
      <c r="I318" s="258">
        <v>0</v>
      </c>
      <c r="J318" s="258">
        <v>0</v>
      </c>
      <c r="K318" s="258">
        <v>0</v>
      </c>
      <c r="L318" s="258">
        <v>0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s="5" customFormat="1" ht="29.25" customHeight="1">
      <c r="B319" s="264" t="s">
        <v>244</v>
      </c>
      <c r="C319" s="151">
        <v>6</v>
      </c>
      <c r="D319" s="151">
        <v>0</v>
      </c>
      <c r="E319" s="151">
        <v>1</v>
      </c>
      <c r="F319" s="151">
        <v>2</v>
      </c>
      <c r="G319" s="151">
        <v>2</v>
      </c>
      <c r="H319" s="151">
        <v>1</v>
      </c>
      <c r="I319" s="258">
        <v>0</v>
      </c>
      <c r="J319" s="258">
        <v>0</v>
      </c>
      <c r="K319" s="258">
        <v>0</v>
      </c>
      <c r="L319" s="258">
        <v>0</v>
      </c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s="5" customFormat="1" ht="29.25" customHeight="1">
      <c r="B320" s="264" t="s">
        <v>245</v>
      </c>
      <c r="C320" s="151">
        <v>7</v>
      </c>
      <c r="D320" s="151">
        <v>0</v>
      </c>
      <c r="E320" s="151">
        <v>1</v>
      </c>
      <c r="F320" s="151">
        <v>1</v>
      </c>
      <c r="G320" s="151">
        <v>4</v>
      </c>
      <c r="H320" s="151">
        <v>1</v>
      </c>
      <c r="I320" s="258">
        <v>0</v>
      </c>
      <c r="J320" s="258">
        <v>0</v>
      </c>
      <c r="K320" s="258">
        <v>0</v>
      </c>
      <c r="L320" s="258">
        <v>0</v>
      </c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s="5" customFormat="1" ht="29.25" customHeight="1">
      <c r="B321" s="264" t="s">
        <v>246</v>
      </c>
      <c r="C321" s="151">
        <v>12</v>
      </c>
      <c r="D321" s="151">
        <v>0</v>
      </c>
      <c r="E321" s="151">
        <v>2</v>
      </c>
      <c r="F321" s="151">
        <v>2</v>
      </c>
      <c r="G321" s="151">
        <v>8</v>
      </c>
      <c r="H321" s="151">
        <v>0</v>
      </c>
      <c r="I321" s="258">
        <v>0</v>
      </c>
      <c r="J321" s="258">
        <v>0</v>
      </c>
      <c r="K321" s="258">
        <v>0</v>
      </c>
      <c r="L321" s="258">
        <v>0</v>
      </c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s="5" customFormat="1" ht="29.25" customHeight="1">
      <c r="B322" s="264" t="s">
        <v>247</v>
      </c>
      <c r="C322" s="151">
        <v>7</v>
      </c>
      <c r="D322" s="151">
        <v>0</v>
      </c>
      <c r="E322" s="151">
        <v>1</v>
      </c>
      <c r="F322" s="151">
        <v>2</v>
      </c>
      <c r="G322" s="151">
        <v>3</v>
      </c>
      <c r="H322" s="151">
        <v>1</v>
      </c>
      <c r="I322" s="258">
        <v>0</v>
      </c>
      <c r="J322" s="258">
        <v>0</v>
      </c>
      <c r="K322" s="258">
        <v>0</v>
      </c>
      <c r="L322" s="258">
        <v>0</v>
      </c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s="5" customFormat="1" ht="29.25" customHeight="1">
      <c r="B323" s="264" t="s">
        <v>248</v>
      </c>
      <c r="C323" s="151">
        <v>7</v>
      </c>
      <c r="D323" s="151">
        <v>1</v>
      </c>
      <c r="E323" s="151">
        <v>1</v>
      </c>
      <c r="F323" s="151">
        <v>1</v>
      </c>
      <c r="G323" s="151">
        <v>3</v>
      </c>
      <c r="H323" s="151">
        <v>1</v>
      </c>
      <c r="I323" s="258">
        <v>0</v>
      </c>
      <c r="J323" s="258">
        <v>0</v>
      </c>
      <c r="K323" s="258">
        <v>0</v>
      </c>
      <c r="L323" s="258">
        <v>0</v>
      </c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s="5" customFormat="1" ht="29.25" customHeight="1">
      <c r="B324" s="264" t="s">
        <v>249</v>
      </c>
      <c r="C324" s="151">
        <v>4</v>
      </c>
      <c r="D324" s="151">
        <v>0</v>
      </c>
      <c r="E324" s="151">
        <v>1</v>
      </c>
      <c r="F324" s="151">
        <v>1</v>
      </c>
      <c r="G324" s="151">
        <v>1</v>
      </c>
      <c r="H324" s="151">
        <v>1</v>
      </c>
      <c r="I324" s="258">
        <v>0</v>
      </c>
      <c r="J324" s="258">
        <v>0</v>
      </c>
      <c r="K324" s="258">
        <v>0</v>
      </c>
      <c r="L324" s="258">
        <v>0</v>
      </c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s="5" customFormat="1" ht="29.25" customHeight="1">
      <c r="B325" s="264" t="s">
        <v>250</v>
      </c>
      <c r="C325" s="151">
        <v>2</v>
      </c>
      <c r="D325" s="151">
        <v>0</v>
      </c>
      <c r="E325" s="151">
        <v>0</v>
      </c>
      <c r="F325" s="151">
        <v>0</v>
      </c>
      <c r="G325" s="151">
        <v>1</v>
      </c>
      <c r="H325" s="151">
        <v>1</v>
      </c>
      <c r="I325" s="258">
        <v>0</v>
      </c>
      <c r="J325" s="258">
        <v>0</v>
      </c>
      <c r="K325" s="258">
        <v>0</v>
      </c>
      <c r="L325" s="258">
        <v>0</v>
      </c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s="5" customFormat="1" ht="29.25" customHeight="1">
      <c r="B326" s="264" t="s">
        <v>251</v>
      </c>
      <c r="C326" s="151">
        <v>1</v>
      </c>
      <c r="D326" s="151">
        <v>0</v>
      </c>
      <c r="E326" s="151">
        <v>0</v>
      </c>
      <c r="F326" s="151">
        <v>0</v>
      </c>
      <c r="G326" s="151">
        <v>1</v>
      </c>
      <c r="H326" s="151">
        <v>0</v>
      </c>
      <c r="I326" s="258">
        <v>0</v>
      </c>
      <c r="J326" s="258">
        <v>0</v>
      </c>
      <c r="K326" s="258">
        <v>0</v>
      </c>
      <c r="L326" s="258">
        <v>0</v>
      </c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s="5" customFormat="1" ht="29.25" customHeight="1">
      <c r="B327" s="264" t="s">
        <v>252</v>
      </c>
      <c r="C327" s="151">
        <v>3</v>
      </c>
      <c r="D327" s="151">
        <v>0</v>
      </c>
      <c r="E327" s="151">
        <v>0</v>
      </c>
      <c r="F327" s="151">
        <v>1</v>
      </c>
      <c r="G327" s="151">
        <v>1</v>
      </c>
      <c r="H327" s="151">
        <v>1</v>
      </c>
      <c r="I327" s="258">
        <v>0</v>
      </c>
      <c r="J327" s="258">
        <v>0</v>
      </c>
      <c r="K327" s="258">
        <v>0</v>
      </c>
      <c r="L327" s="258">
        <v>0</v>
      </c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s="5" customFormat="1" ht="29.25" customHeight="1">
      <c r="B328" s="264" t="s">
        <v>253</v>
      </c>
      <c r="C328" s="151">
        <v>1</v>
      </c>
      <c r="D328" s="151">
        <v>0</v>
      </c>
      <c r="E328" s="151">
        <v>0</v>
      </c>
      <c r="F328" s="151">
        <v>0</v>
      </c>
      <c r="G328" s="151">
        <v>0</v>
      </c>
      <c r="H328" s="151">
        <v>1</v>
      </c>
      <c r="I328" s="258">
        <v>0</v>
      </c>
      <c r="J328" s="258">
        <v>0</v>
      </c>
      <c r="K328" s="258">
        <v>0</v>
      </c>
      <c r="L328" s="258">
        <v>0</v>
      </c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s="5" customFormat="1" ht="15.75" customHeight="1">
      <c r="B329" s="265" t="s">
        <v>254</v>
      </c>
      <c r="C329" s="37">
        <f>D329+E329+F329+G329+H329+I329</f>
        <v>1</v>
      </c>
      <c r="D329" s="167">
        <v>0</v>
      </c>
      <c r="E329" s="167">
        <v>0</v>
      </c>
      <c r="F329" s="167">
        <v>0</v>
      </c>
      <c r="G329" s="167">
        <v>1</v>
      </c>
      <c r="H329" s="167">
        <v>0</v>
      </c>
      <c r="I329" s="258">
        <v>0</v>
      </c>
      <c r="J329" s="258">
        <v>0</v>
      </c>
      <c r="K329" s="258">
        <v>0</v>
      </c>
      <c r="L329" s="258">
        <v>0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s="5" customFormat="1" ht="17.25" customHeight="1">
      <c r="B330" s="10" t="s">
        <v>3</v>
      </c>
      <c r="C330" s="37">
        <f aca="true" t="shared" si="12" ref="C330:J330">SUM(C308:C329)</f>
        <v>167</v>
      </c>
      <c r="D330" s="212">
        <f t="shared" si="12"/>
        <v>9</v>
      </c>
      <c r="E330" s="212">
        <f t="shared" si="12"/>
        <v>18</v>
      </c>
      <c r="F330" s="212">
        <f t="shared" si="12"/>
        <v>38</v>
      </c>
      <c r="G330" s="212">
        <f t="shared" si="12"/>
        <v>72</v>
      </c>
      <c r="H330" s="212">
        <f t="shared" si="12"/>
        <v>29</v>
      </c>
      <c r="I330" s="38">
        <f t="shared" si="12"/>
        <v>1</v>
      </c>
      <c r="J330" s="38">
        <f t="shared" si="12"/>
        <v>3</v>
      </c>
      <c r="K330" s="38">
        <v>0</v>
      </c>
      <c r="L330" s="38"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s="5" customFormat="1" ht="17.25" customHeight="1">
      <c r="B331" s="116"/>
      <c r="C331" s="23"/>
      <c r="D331" s="23"/>
      <c r="E331" s="23"/>
      <c r="F331" s="23"/>
      <c r="G331" s="23"/>
      <c r="H331" s="2"/>
      <c r="I331" s="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s="5" customFormat="1" ht="21" customHeight="1">
      <c r="B332" s="347" t="s">
        <v>149</v>
      </c>
      <c r="C332" s="347"/>
      <c r="D332" s="347"/>
      <c r="E332" s="347"/>
      <c r="F332" s="347"/>
      <c r="G332" s="347"/>
      <c r="H332" s="25"/>
      <c r="I332" s="25"/>
      <c r="J332" s="55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s="5" customFormat="1" ht="39" customHeight="1">
      <c r="B333" s="335" t="s">
        <v>30</v>
      </c>
      <c r="C333" s="335"/>
      <c r="D333" s="335"/>
      <c r="E333" s="335"/>
      <c r="F333" s="335"/>
      <c r="G333" s="335"/>
      <c r="H333" s="335"/>
      <c r="I333" s="335"/>
      <c r="J333" s="335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s="5" customFormat="1" ht="22.5" customHeight="1">
      <c r="B334" s="3" t="s">
        <v>76</v>
      </c>
      <c r="C334" s="3"/>
      <c r="D334" s="3"/>
      <c r="E334" s="3"/>
      <c r="F334" s="3"/>
      <c r="G334" s="3"/>
      <c r="H334" s="57"/>
      <c r="I334" s="58"/>
      <c r="J334" s="3"/>
      <c r="K334" s="3"/>
      <c r="L334" s="56"/>
      <c r="M334" s="56"/>
      <c r="N334" s="56"/>
      <c r="O334" s="56"/>
      <c r="P334" s="56"/>
      <c r="Q334" s="56"/>
      <c r="R334" s="56"/>
      <c r="S334" s="56"/>
      <c r="T334" s="56"/>
      <c r="U334" s="3"/>
      <c r="V334" s="3"/>
      <c r="W334" s="3"/>
      <c r="X334" s="3"/>
      <c r="Y334" s="3"/>
      <c r="Z334" s="3"/>
      <c r="AA334" s="3"/>
    </row>
    <row r="335" spans="2:27" s="5" customFormat="1" ht="66" customHeight="1">
      <c r="B335" s="366" t="s">
        <v>1</v>
      </c>
      <c r="C335" s="328" t="s">
        <v>150</v>
      </c>
      <c r="D335" s="328"/>
      <c r="E335" s="328"/>
      <c r="F335" s="328"/>
      <c r="G335" s="2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3"/>
      <c r="V335" s="3"/>
      <c r="W335" s="3"/>
      <c r="X335" s="3"/>
      <c r="Y335" s="3"/>
      <c r="Z335" s="3"/>
      <c r="AA335" s="3"/>
    </row>
    <row r="336" spans="2:27" s="5" customFormat="1" ht="30.75" customHeight="1">
      <c r="B336" s="366"/>
      <c r="C336" s="328" t="s">
        <v>31</v>
      </c>
      <c r="D336" s="320" t="s">
        <v>32</v>
      </c>
      <c r="E336" s="320"/>
      <c r="F336" s="320"/>
      <c r="G336" s="60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3"/>
      <c r="V336" s="3"/>
      <c r="W336" s="3"/>
      <c r="X336" s="3"/>
      <c r="Y336" s="3"/>
      <c r="Z336" s="3"/>
      <c r="AA336" s="3"/>
    </row>
    <row r="337" spans="2:27" s="5" customFormat="1" ht="74.25" customHeight="1">
      <c r="B337" s="366"/>
      <c r="C337" s="328"/>
      <c r="D337" s="136" t="s">
        <v>16</v>
      </c>
      <c r="E337" s="136" t="s">
        <v>105</v>
      </c>
      <c r="F337" s="136" t="s">
        <v>106</v>
      </c>
      <c r="G337" s="60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3"/>
      <c r="V337" s="3"/>
      <c r="W337" s="3"/>
      <c r="X337" s="3"/>
      <c r="Y337" s="3"/>
      <c r="Z337" s="3"/>
      <c r="AA337" s="3"/>
    </row>
    <row r="338" spans="2:27" s="5" customFormat="1" ht="22.5" customHeight="1">
      <c r="B338" s="221" t="s">
        <v>233</v>
      </c>
      <c r="C338" s="267">
        <v>0</v>
      </c>
      <c r="D338" s="267">
        <v>0</v>
      </c>
      <c r="E338" s="267">
        <v>0</v>
      </c>
      <c r="F338" s="267">
        <v>0</v>
      </c>
      <c r="G338" s="60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3"/>
      <c r="V338" s="3"/>
      <c r="W338" s="3"/>
      <c r="X338" s="3"/>
      <c r="Y338" s="3"/>
      <c r="Z338" s="3"/>
      <c r="AA338" s="3"/>
    </row>
    <row r="339" spans="2:27" s="5" customFormat="1" ht="22.5" customHeight="1">
      <c r="B339" s="221" t="s">
        <v>234</v>
      </c>
      <c r="C339" s="267">
        <v>0</v>
      </c>
      <c r="D339" s="267">
        <v>0</v>
      </c>
      <c r="E339" s="267">
        <v>0</v>
      </c>
      <c r="F339" s="267">
        <v>0</v>
      </c>
      <c r="G339" s="60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3"/>
      <c r="V339" s="3"/>
      <c r="W339" s="3"/>
      <c r="X339" s="3"/>
      <c r="Y339" s="3"/>
      <c r="Z339" s="3"/>
      <c r="AA339" s="3"/>
    </row>
    <row r="340" spans="2:27" s="5" customFormat="1" ht="22.5" customHeight="1">
      <c r="B340" s="221" t="s">
        <v>235</v>
      </c>
      <c r="C340" s="267">
        <v>0</v>
      </c>
      <c r="D340" s="267">
        <v>0</v>
      </c>
      <c r="E340" s="267">
        <v>0</v>
      </c>
      <c r="F340" s="267">
        <v>0</v>
      </c>
      <c r="G340" s="60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3"/>
      <c r="V340" s="3"/>
      <c r="W340" s="3"/>
      <c r="X340" s="3"/>
      <c r="Y340" s="3"/>
      <c r="Z340" s="3"/>
      <c r="AA340" s="3"/>
    </row>
    <row r="341" spans="2:27" s="5" customFormat="1" ht="22.5" customHeight="1">
      <c r="B341" s="221" t="s">
        <v>236</v>
      </c>
      <c r="C341" s="267">
        <v>0</v>
      </c>
      <c r="D341" s="267">
        <v>0</v>
      </c>
      <c r="E341" s="267">
        <v>0</v>
      </c>
      <c r="F341" s="267">
        <v>0</v>
      </c>
      <c r="G341" s="60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3"/>
      <c r="V341" s="3"/>
      <c r="W341" s="3"/>
      <c r="X341" s="3"/>
      <c r="Y341" s="3"/>
      <c r="Z341" s="3"/>
      <c r="AA341" s="3"/>
    </row>
    <row r="342" spans="2:27" s="5" customFormat="1" ht="22.5" customHeight="1">
      <c r="B342" s="221" t="s">
        <v>237</v>
      </c>
      <c r="C342" s="267">
        <v>1</v>
      </c>
      <c r="D342" s="267">
        <v>10</v>
      </c>
      <c r="E342" s="267">
        <v>10</v>
      </c>
      <c r="F342" s="267">
        <v>0</v>
      </c>
      <c r="G342" s="60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3"/>
      <c r="V342" s="3"/>
      <c r="W342" s="3"/>
      <c r="X342" s="3"/>
      <c r="Y342" s="3"/>
      <c r="Z342" s="3"/>
      <c r="AA342" s="3"/>
    </row>
    <row r="343" spans="2:27" s="5" customFormat="1" ht="22.5" customHeight="1">
      <c r="B343" s="221" t="s">
        <v>238</v>
      </c>
      <c r="C343" s="267">
        <v>0</v>
      </c>
      <c r="D343" s="267">
        <v>0</v>
      </c>
      <c r="E343" s="267">
        <v>0</v>
      </c>
      <c r="F343" s="267">
        <v>0</v>
      </c>
      <c r="G343" s="60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3"/>
      <c r="V343" s="3"/>
      <c r="W343" s="3"/>
      <c r="X343" s="3"/>
      <c r="Y343" s="3"/>
      <c r="Z343" s="3"/>
      <c r="AA343" s="3"/>
    </row>
    <row r="344" spans="2:27" s="5" customFormat="1" ht="22.5" customHeight="1">
      <c r="B344" s="221" t="s">
        <v>239</v>
      </c>
      <c r="C344" s="267">
        <v>0</v>
      </c>
      <c r="D344" s="267">
        <v>0</v>
      </c>
      <c r="E344" s="267">
        <v>0</v>
      </c>
      <c r="F344" s="267">
        <v>0</v>
      </c>
      <c r="G344" s="60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3"/>
      <c r="V344" s="3"/>
      <c r="W344" s="3"/>
      <c r="X344" s="3"/>
      <c r="Y344" s="3"/>
      <c r="Z344" s="3"/>
      <c r="AA344" s="3"/>
    </row>
    <row r="345" spans="2:27" s="5" customFormat="1" ht="22.5" customHeight="1">
      <c r="B345" s="221" t="s">
        <v>240</v>
      </c>
      <c r="C345" s="267">
        <v>0</v>
      </c>
      <c r="D345" s="267">
        <v>0</v>
      </c>
      <c r="E345" s="267">
        <v>0</v>
      </c>
      <c r="F345" s="267">
        <v>0</v>
      </c>
      <c r="G345" s="60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3"/>
      <c r="V345" s="3"/>
      <c r="W345" s="3"/>
      <c r="X345" s="3"/>
      <c r="Y345" s="3"/>
      <c r="Z345" s="3"/>
      <c r="AA345" s="3"/>
    </row>
    <row r="346" spans="2:27" s="5" customFormat="1" ht="22.5" customHeight="1">
      <c r="B346" s="241" t="s">
        <v>241</v>
      </c>
      <c r="C346" s="268">
        <v>0</v>
      </c>
      <c r="D346" s="268">
        <v>0</v>
      </c>
      <c r="E346" s="268">
        <v>0</v>
      </c>
      <c r="F346" s="268">
        <v>0</v>
      </c>
      <c r="G346" s="60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3"/>
      <c r="V346" s="3"/>
      <c r="W346" s="3"/>
      <c r="X346" s="3"/>
      <c r="Y346" s="3"/>
      <c r="Z346" s="3"/>
      <c r="AA346" s="3"/>
    </row>
    <row r="347" spans="2:27" s="5" customFormat="1" ht="22.5" customHeight="1">
      <c r="B347" s="245" t="s">
        <v>242</v>
      </c>
      <c r="C347" s="151">
        <v>1</v>
      </c>
      <c r="D347" s="167">
        <v>10</v>
      </c>
      <c r="E347" s="167">
        <v>10</v>
      </c>
      <c r="F347" s="167">
        <v>0</v>
      </c>
      <c r="G347" s="60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3"/>
      <c r="V347" s="3"/>
      <c r="W347" s="3"/>
      <c r="X347" s="3"/>
      <c r="Y347" s="3"/>
      <c r="Z347" s="3"/>
      <c r="AA347" s="3"/>
    </row>
    <row r="348" spans="2:27" s="5" customFormat="1" ht="22.5" customHeight="1">
      <c r="B348" s="245" t="s">
        <v>243</v>
      </c>
      <c r="C348" s="151">
        <v>0</v>
      </c>
      <c r="D348" s="167">
        <v>0</v>
      </c>
      <c r="E348" s="167">
        <v>0</v>
      </c>
      <c r="F348" s="167">
        <v>0</v>
      </c>
      <c r="G348" s="60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3"/>
      <c r="V348" s="3"/>
      <c r="W348" s="3"/>
      <c r="X348" s="3"/>
      <c r="Y348" s="3"/>
      <c r="Z348" s="3"/>
      <c r="AA348" s="3"/>
    </row>
    <row r="349" spans="2:27" s="5" customFormat="1" ht="22.5" customHeight="1">
      <c r="B349" s="245" t="s">
        <v>244</v>
      </c>
      <c r="C349" s="151">
        <v>0</v>
      </c>
      <c r="D349" s="167">
        <v>0</v>
      </c>
      <c r="E349" s="167">
        <v>0</v>
      </c>
      <c r="F349" s="167">
        <v>0</v>
      </c>
      <c r="G349" s="60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3"/>
      <c r="V349" s="3"/>
      <c r="W349" s="3"/>
      <c r="X349" s="3"/>
      <c r="Y349" s="3"/>
      <c r="Z349" s="3"/>
      <c r="AA349" s="3"/>
    </row>
    <row r="350" spans="2:27" s="5" customFormat="1" ht="22.5" customHeight="1">
      <c r="B350" s="245" t="s">
        <v>245</v>
      </c>
      <c r="C350" s="151">
        <v>0</v>
      </c>
      <c r="D350" s="167">
        <v>0</v>
      </c>
      <c r="E350" s="167">
        <v>0</v>
      </c>
      <c r="F350" s="167">
        <v>0</v>
      </c>
      <c r="G350" s="60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3"/>
      <c r="V350" s="3"/>
      <c r="W350" s="3"/>
      <c r="X350" s="3"/>
      <c r="Y350" s="3"/>
      <c r="Z350" s="3"/>
      <c r="AA350" s="3"/>
    </row>
    <row r="351" spans="2:27" s="5" customFormat="1" ht="22.5" customHeight="1">
      <c r="B351" s="245" t="s">
        <v>246</v>
      </c>
      <c r="C351" s="151">
        <v>0</v>
      </c>
      <c r="D351" s="167">
        <v>0</v>
      </c>
      <c r="E351" s="167">
        <v>0</v>
      </c>
      <c r="F351" s="167">
        <v>0</v>
      </c>
      <c r="G351" s="60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3"/>
      <c r="V351" s="3"/>
      <c r="W351" s="3"/>
      <c r="X351" s="3"/>
      <c r="Y351" s="3"/>
      <c r="Z351" s="3"/>
      <c r="AA351" s="3"/>
    </row>
    <row r="352" spans="2:27" s="5" customFormat="1" ht="22.5" customHeight="1">
      <c r="B352" s="245" t="s">
        <v>247</v>
      </c>
      <c r="C352" s="151">
        <v>0</v>
      </c>
      <c r="D352" s="167">
        <v>0</v>
      </c>
      <c r="E352" s="167">
        <v>0</v>
      </c>
      <c r="F352" s="167">
        <v>0</v>
      </c>
      <c r="G352" s="60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3"/>
      <c r="V352" s="3"/>
      <c r="W352" s="3"/>
      <c r="X352" s="3"/>
      <c r="Y352" s="3"/>
      <c r="Z352" s="3"/>
      <c r="AA352" s="3"/>
    </row>
    <row r="353" spans="2:27" s="5" customFormat="1" ht="22.5" customHeight="1">
      <c r="B353" s="245" t="s">
        <v>248</v>
      </c>
      <c r="C353" s="151">
        <v>0</v>
      </c>
      <c r="D353" s="167">
        <v>0</v>
      </c>
      <c r="E353" s="167">
        <v>0</v>
      </c>
      <c r="F353" s="167">
        <v>0</v>
      </c>
      <c r="G353" s="60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3"/>
      <c r="V353" s="3"/>
      <c r="W353" s="3"/>
      <c r="X353" s="3"/>
      <c r="Y353" s="3"/>
      <c r="Z353" s="3"/>
      <c r="AA353" s="3"/>
    </row>
    <row r="354" spans="2:27" s="5" customFormat="1" ht="22.5" customHeight="1">
      <c r="B354" s="245" t="s">
        <v>249</v>
      </c>
      <c r="C354" s="151">
        <v>0</v>
      </c>
      <c r="D354" s="167">
        <v>0</v>
      </c>
      <c r="E354" s="167">
        <v>0</v>
      </c>
      <c r="F354" s="167">
        <v>0</v>
      </c>
      <c r="G354" s="60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3"/>
      <c r="V354" s="3"/>
      <c r="W354" s="3"/>
      <c r="X354" s="3"/>
      <c r="Y354" s="3"/>
      <c r="Z354" s="3"/>
      <c r="AA354" s="3"/>
    </row>
    <row r="355" spans="2:27" s="5" customFormat="1" ht="22.5" customHeight="1">
      <c r="B355" s="245" t="s">
        <v>250</v>
      </c>
      <c r="C355" s="151">
        <v>0</v>
      </c>
      <c r="D355" s="167">
        <v>0</v>
      </c>
      <c r="E355" s="167">
        <v>0</v>
      </c>
      <c r="F355" s="167">
        <v>0</v>
      </c>
      <c r="G355" s="60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3"/>
      <c r="V355" s="3"/>
      <c r="W355" s="3"/>
      <c r="X355" s="3"/>
      <c r="Y355" s="3"/>
      <c r="Z355" s="3"/>
      <c r="AA355" s="3"/>
    </row>
    <row r="356" spans="2:27" s="5" customFormat="1" ht="22.5" customHeight="1">
      <c r="B356" s="245" t="s">
        <v>251</v>
      </c>
      <c r="C356" s="151">
        <v>0</v>
      </c>
      <c r="D356" s="167">
        <v>0</v>
      </c>
      <c r="E356" s="167">
        <v>0</v>
      </c>
      <c r="F356" s="167">
        <v>0</v>
      </c>
      <c r="G356" s="60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3"/>
      <c r="V356" s="3"/>
      <c r="W356" s="3"/>
      <c r="X356" s="3"/>
      <c r="Y356" s="3"/>
      <c r="Z356" s="3"/>
      <c r="AA356" s="3"/>
    </row>
    <row r="357" spans="2:27" s="5" customFormat="1" ht="22.5" customHeight="1">
      <c r="B357" s="245" t="s">
        <v>252</v>
      </c>
      <c r="C357" s="151">
        <v>0</v>
      </c>
      <c r="D357" s="167">
        <v>0</v>
      </c>
      <c r="E357" s="167">
        <v>0</v>
      </c>
      <c r="F357" s="167">
        <v>0</v>
      </c>
      <c r="G357" s="60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3"/>
      <c r="V357" s="3"/>
      <c r="W357" s="3"/>
      <c r="X357" s="3"/>
      <c r="Y357" s="3"/>
      <c r="Z357" s="3"/>
      <c r="AA357" s="3"/>
    </row>
    <row r="358" spans="2:27" s="5" customFormat="1" ht="22.5" customHeight="1">
      <c r="B358" s="245" t="s">
        <v>253</v>
      </c>
      <c r="C358" s="151">
        <v>0</v>
      </c>
      <c r="D358" s="167">
        <v>0</v>
      </c>
      <c r="E358" s="167">
        <v>0</v>
      </c>
      <c r="F358" s="167">
        <v>0</v>
      </c>
      <c r="G358" s="60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3"/>
      <c r="V358" s="3"/>
      <c r="W358" s="3"/>
      <c r="X358" s="3"/>
      <c r="Y358" s="3"/>
      <c r="Z358" s="3"/>
      <c r="AA358" s="3"/>
    </row>
    <row r="359" spans="2:27" s="5" customFormat="1" ht="20.25" customHeight="1">
      <c r="B359" s="247" t="s">
        <v>254</v>
      </c>
      <c r="C359" s="167">
        <v>0</v>
      </c>
      <c r="D359" s="167">
        <v>0</v>
      </c>
      <c r="E359" s="167">
        <v>0</v>
      </c>
      <c r="F359" s="167">
        <v>0</v>
      </c>
      <c r="G359" s="23"/>
      <c r="H359" s="3"/>
      <c r="I359" s="56"/>
      <c r="J359" s="56"/>
      <c r="K359" s="5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s="5" customFormat="1" ht="16.5">
      <c r="B360" s="171" t="s">
        <v>3</v>
      </c>
      <c r="C360" s="227">
        <f>SUM(C338:C359)</f>
        <v>2</v>
      </c>
      <c r="D360" s="227">
        <f>SUM(D338:D359)</f>
        <v>20</v>
      </c>
      <c r="E360" s="227">
        <f>SUM(E338:E359)</f>
        <v>20</v>
      </c>
      <c r="F360" s="227">
        <f>SUM(F338:F359)</f>
        <v>0</v>
      </c>
      <c r="G360" s="2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4:27" s="5" customFormat="1" ht="18" customHeight="1">
      <c r="D361" s="3"/>
      <c r="E361" s="3"/>
      <c r="F361" s="3"/>
      <c r="G361" s="3"/>
      <c r="H361" s="29"/>
      <c r="I361" s="3"/>
      <c r="J361" s="3"/>
      <c r="K361" s="3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3"/>
      <c r="Z361" s="3"/>
      <c r="AA361" s="3"/>
    </row>
    <row r="362" spans="2:26" s="5" customFormat="1" ht="76.5" customHeight="1">
      <c r="B362" s="335" t="s">
        <v>151</v>
      </c>
      <c r="C362" s="335"/>
      <c r="D362" s="335"/>
      <c r="E362" s="335"/>
      <c r="F362" s="335"/>
      <c r="G362" s="335"/>
      <c r="H362" s="335"/>
      <c r="I362" s="335"/>
      <c r="J362" s="335"/>
      <c r="K362" s="61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3"/>
      <c r="Y362" s="3"/>
      <c r="Z362" s="3"/>
    </row>
    <row r="363" spans="4:27" s="5" customFormat="1" ht="23.25" customHeight="1">
      <c r="D363" s="3"/>
      <c r="E363" s="3"/>
      <c r="F363" s="3"/>
      <c r="G363" s="3"/>
      <c r="H363" s="57"/>
      <c r="I363" s="3"/>
      <c r="J363" s="3"/>
      <c r="K363" s="3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3"/>
      <c r="Z363" s="3"/>
      <c r="AA363" s="3"/>
    </row>
    <row r="364" spans="2:27" s="5" customFormat="1" ht="23.25" customHeight="1">
      <c r="B364" s="3" t="s">
        <v>164</v>
      </c>
      <c r="C364" s="3"/>
      <c r="D364" s="3"/>
      <c r="E364" s="3"/>
      <c r="F364" s="3"/>
      <c r="G364" s="3"/>
      <c r="H364" s="57"/>
      <c r="I364" s="3"/>
      <c r="J364" s="3"/>
      <c r="K364" s="3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3"/>
      <c r="Z364" s="3"/>
      <c r="AA364" s="3"/>
    </row>
    <row r="365" spans="2:27" s="5" customFormat="1" ht="45" customHeight="1">
      <c r="B365" s="366" t="s">
        <v>1</v>
      </c>
      <c r="C365" s="368" t="s">
        <v>152</v>
      </c>
      <c r="D365" s="369"/>
      <c r="E365" s="369"/>
      <c r="F365" s="369"/>
      <c r="G365" s="369"/>
      <c r="H365" s="369"/>
      <c r="I365" s="369"/>
      <c r="J365" s="369"/>
      <c r="K365" s="369"/>
      <c r="L365" s="369"/>
      <c r="M365" s="369"/>
      <c r="N365" s="370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s="5" customFormat="1" ht="336.75" customHeight="1">
      <c r="B366" s="366"/>
      <c r="C366" s="136" t="s">
        <v>153</v>
      </c>
      <c r="D366" s="136" t="s">
        <v>33</v>
      </c>
      <c r="E366" s="136" t="s">
        <v>34</v>
      </c>
      <c r="F366" s="136" t="s">
        <v>154</v>
      </c>
      <c r="G366" s="136" t="s">
        <v>155</v>
      </c>
      <c r="H366" s="136" t="s">
        <v>35</v>
      </c>
      <c r="I366" s="136" t="s">
        <v>36</v>
      </c>
      <c r="J366" s="136" t="s">
        <v>37</v>
      </c>
      <c r="K366" s="136" t="s">
        <v>38</v>
      </c>
      <c r="L366" s="136" t="s">
        <v>156</v>
      </c>
      <c r="M366" s="136" t="s">
        <v>39</v>
      </c>
      <c r="N366" s="136" t="s">
        <v>40</v>
      </c>
      <c r="O366" s="118"/>
      <c r="P366" s="118"/>
      <c r="Q366" s="118"/>
      <c r="R366" s="118"/>
      <c r="S366" s="118"/>
      <c r="T366" s="118"/>
      <c r="U366" s="3"/>
      <c r="V366" s="3"/>
      <c r="W366" s="3"/>
      <c r="X366" s="3"/>
      <c r="Y366" s="3"/>
      <c r="Z366" s="3"/>
      <c r="AA366" s="3"/>
    </row>
    <row r="367" spans="2:27" s="5" customFormat="1" ht="23.25" customHeight="1">
      <c r="B367" s="221" t="s">
        <v>233</v>
      </c>
      <c r="C367" s="269">
        <v>0</v>
      </c>
      <c r="D367" s="269">
        <v>0</v>
      </c>
      <c r="E367" s="269">
        <v>0</v>
      </c>
      <c r="F367" s="269">
        <v>0</v>
      </c>
      <c r="G367" s="270">
        <v>1</v>
      </c>
      <c r="H367" s="269">
        <v>0</v>
      </c>
      <c r="I367" s="269">
        <v>1</v>
      </c>
      <c r="J367" s="269">
        <v>0</v>
      </c>
      <c r="K367" s="271">
        <v>0</v>
      </c>
      <c r="L367" s="271">
        <v>1</v>
      </c>
      <c r="M367" s="270">
        <v>1</v>
      </c>
      <c r="N367" s="270">
        <v>0</v>
      </c>
      <c r="O367" s="145"/>
      <c r="P367" s="145"/>
      <c r="Q367" s="145"/>
      <c r="R367" s="145"/>
      <c r="S367" s="145"/>
      <c r="T367" s="145"/>
      <c r="U367" s="3"/>
      <c r="V367" s="3"/>
      <c r="W367" s="3"/>
      <c r="X367" s="3"/>
      <c r="Y367" s="3"/>
      <c r="Z367" s="3"/>
      <c r="AA367" s="3"/>
    </row>
    <row r="368" spans="2:27" s="5" customFormat="1" ht="23.25" customHeight="1">
      <c r="B368" s="221" t="s">
        <v>234</v>
      </c>
      <c r="C368" s="269">
        <v>0</v>
      </c>
      <c r="D368" s="269">
        <v>0</v>
      </c>
      <c r="E368" s="269">
        <v>0</v>
      </c>
      <c r="F368" s="269">
        <v>1</v>
      </c>
      <c r="G368" s="270">
        <v>0</v>
      </c>
      <c r="H368" s="269">
        <v>0</v>
      </c>
      <c r="I368" s="269">
        <v>1</v>
      </c>
      <c r="J368" s="269">
        <v>0</v>
      </c>
      <c r="K368" s="271">
        <v>0</v>
      </c>
      <c r="L368" s="271">
        <v>0</v>
      </c>
      <c r="M368" s="270">
        <v>1</v>
      </c>
      <c r="N368" s="270">
        <v>0</v>
      </c>
      <c r="O368" s="145"/>
      <c r="P368" s="145"/>
      <c r="Q368" s="145"/>
      <c r="R368" s="145"/>
      <c r="S368" s="145"/>
      <c r="T368" s="145"/>
      <c r="U368" s="3"/>
      <c r="V368" s="3"/>
      <c r="W368" s="3"/>
      <c r="X368" s="3"/>
      <c r="Y368" s="3"/>
      <c r="Z368" s="3"/>
      <c r="AA368" s="3"/>
    </row>
    <row r="369" spans="2:27" s="5" customFormat="1" ht="23.25" customHeight="1">
      <c r="B369" s="221" t="s">
        <v>235</v>
      </c>
      <c r="C369" s="269">
        <v>0</v>
      </c>
      <c r="D369" s="269">
        <v>0</v>
      </c>
      <c r="E369" s="269">
        <v>0</v>
      </c>
      <c r="F369" s="269">
        <v>0</v>
      </c>
      <c r="G369" s="270">
        <v>0</v>
      </c>
      <c r="H369" s="269">
        <v>0</v>
      </c>
      <c r="I369" s="269">
        <v>1</v>
      </c>
      <c r="J369" s="269">
        <v>0</v>
      </c>
      <c r="K369" s="271">
        <v>0</v>
      </c>
      <c r="L369" s="271">
        <v>0</v>
      </c>
      <c r="M369" s="270">
        <v>1</v>
      </c>
      <c r="N369" s="270">
        <v>0</v>
      </c>
      <c r="O369" s="145"/>
      <c r="P369" s="145"/>
      <c r="Q369" s="145"/>
      <c r="R369" s="145"/>
      <c r="S369" s="145"/>
      <c r="T369" s="145"/>
      <c r="U369" s="3"/>
      <c r="V369" s="3"/>
      <c r="W369" s="3"/>
      <c r="X369" s="3"/>
      <c r="Y369" s="3"/>
      <c r="Z369" s="3"/>
      <c r="AA369" s="3"/>
    </row>
    <row r="370" spans="2:27" s="5" customFormat="1" ht="23.25" customHeight="1">
      <c r="B370" s="221" t="s">
        <v>236</v>
      </c>
      <c r="C370" s="269">
        <v>1</v>
      </c>
      <c r="D370" s="269">
        <v>0</v>
      </c>
      <c r="E370" s="269">
        <v>0</v>
      </c>
      <c r="F370" s="269">
        <v>0</v>
      </c>
      <c r="G370" s="270">
        <v>0</v>
      </c>
      <c r="H370" s="269">
        <v>0</v>
      </c>
      <c r="I370" s="269">
        <v>1</v>
      </c>
      <c r="J370" s="269">
        <v>0</v>
      </c>
      <c r="K370" s="271">
        <v>0</v>
      </c>
      <c r="L370" s="271">
        <v>0</v>
      </c>
      <c r="M370" s="270">
        <v>1</v>
      </c>
      <c r="N370" s="270">
        <v>0</v>
      </c>
      <c r="O370" s="145"/>
      <c r="P370" s="145"/>
      <c r="Q370" s="145"/>
      <c r="R370" s="145"/>
      <c r="S370" s="145"/>
      <c r="T370" s="145"/>
      <c r="U370" s="3"/>
      <c r="V370" s="3"/>
      <c r="W370" s="3"/>
      <c r="X370" s="3"/>
      <c r="Y370" s="3"/>
      <c r="Z370" s="3"/>
      <c r="AA370" s="3"/>
    </row>
    <row r="371" spans="2:27" s="5" customFormat="1" ht="23.25" customHeight="1">
      <c r="B371" s="221" t="s">
        <v>237</v>
      </c>
      <c r="C371" s="269">
        <v>1</v>
      </c>
      <c r="D371" s="269">
        <v>0</v>
      </c>
      <c r="E371" s="269">
        <v>0</v>
      </c>
      <c r="F371" s="269">
        <v>0</v>
      </c>
      <c r="G371" s="270">
        <v>1</v>
      </c>
      <c r="H371" s="269">
        <v>0</v>
      </c>
      <c r="I371" s="269">
        <v>1</v>
      </c>
      <c r="J371" s="269">
        <v>0</v>
      </c>
      <c r="K371" s="271">
        <v>0</v>
      </c>
      <c r="L371" s="271">
        <v>0</v>
      </c>
      <c r="M371" s="270">
        <v>1</v>
      </c>
      <c r="N371" s="270">
        <v>0</v>
      </c>
      <c r="O371" s="145"/>
      <c r="P371" s="145"/>
      <c r="Q371" s="145"/>
      <c r="R371" s="145"/>
      <c r="S371" s="145"/>
      <c r="T371" s="145"/>
      <c r="U371" s="3"/>
      <c r="V371" s="3"/>
      <c r="W371" s="3"/>
      <c r="X371" s="3"/>
      <c r="Y371" s="3"/>
      <c r="Z371" s="3"/>
      <c r="AA371" s="3"/>
    </row>
    <row r="372" spans="2:27" s="5" customFormat="1" ht="23.25" customHeight="1">
      <c r="B372" s="221" t="s">
        <v>238</v>
      </c>
      <c r="C372" s="269">
        <v>1</v>
      </c>
      <c r="D372" s="269">
        <v>0</v>
      </c>
      <c r="E372" s="269">
        <v>0</v>
      </c>
      <c r="F372" s="269">
        <v>0</v>
      </c>
      <c r="G372" s="270">
        <v>1</v>
      </c>
      <c r="H372" s="269">
        <v>0</v>
      </c>
      <c r="I372" s="269">
        <v>1</v>
      </c>
      <c r="J372" s="269">
        <v>1</v>
      </c>
      <c r="K372" s="271">
        <v>0</v>
      </c>
      <c r="L372" s="271">
        <v>0</v>
      </c>
      <c r="M372" s="270">
        <v>1</v>
      </c>
      <c r="N372" s="270">
        <v>1</v>
      </c>
      <c r="O372" s="145"/>
      <c r="P372" s="145"/>
      <c r="Q372" s="145"/>
      <c r="R372" s="145"/>
      <c r="S372" s="145"/>
      <c r="T372" s="145"/>
      <c r="U372" s="3"/>
      <c r="V372" s="3"/>
      <c r="W372" s="3"/>
      <c r="X372" s="3"/>
      <c r="Y372" s="3"/>
      <c r="Z372" s="3"/>
      <c r="AA372" s="3"/>
    </row>
    <row r="373" spans="2:27" s="5" customFormat="1" ht="23.25" customHeight="1">
      <c r="B373" s="221" t="s">
        <v>239</v>
      </c>
      <c r="C373" s="269">
        <v>0</v>
      </c>
      <c r="D373" s="269">
        <v>0</v>
      </c>
      <c r="E373" s="269">
        <v>0</v>
      </c>
      <c r="F373" s="269">
        <v>0</v>
      </c>
      <c r="G373" s="270">
        <v>0</v>
      </c>
      <c r="H373" s="269">
        <v>0</v>
      </c>
      <c r="I373" s="269">
        <v>1</v>
      </c>
      <c r="J373" s="269">
        <v>0</v>
      </c>
      <c r="K373" s="271">
        <v>0</v>
      </c>
      <c r="L373" s="271">
        <v>0</v>
      </c>
      <c r="M373" s="270">
        <v>1</v>
      </c>
      <c r="N373" s="270">
        <v>0</v>
      </c>
      <c r="O373" s="145"/>
      <c r="P373" s="145"/>
      <c r="Q373" s="145"/>
      <c r="R373" s="145"/>
      <c r="S373" s="145"/>
      <c r="T373" s="145"/>
      <c r="U373" s="3"/>
      <c r="V373" s="3"/>
      <c r="W373" s="3"/>
      <c r="X373" s="3"/>
      <c r="Y373" s="3"/>
      <c r="Z373" s="3"/>
      <c r="AA373" s="3"/>
    </row>
    <row r="374" spans="2:27" s="5" customFormat="1" ht="23.25" customHeight="1">
      <c r="B374" s="221" t="s">
        <v>240</v>
      </c>
      <c r="C374" s="269">
        <v>0</v>
      </c>
      <c r="D374" s="269">
        <v>0</v>
      </c>
      <c r="E374" s="269">
        <v>0</v>
      </c>
      <c r="F374" s="269">
        <v>0</v>
      </c>
      <c r="G374" s="270">
        <v>0</v>
      </c>
      <c r="H374" s="269">
        <v>0</v>
      </c>
      <c r="I374" s="269">
        <v>1</v>
      </c>
      <c r="J374" s="269">
        <v>0</v>
      </c>
      <c r="K374" s="271">
        <v>0</v>
      </c>
      <c r="L374" s="271">
        <v>0</v>
      </c>
      <c r="M374" s="270">
        <v>1</v>
      </c>
      <c r="N374" s="270">
        <v>0</v>
      </c>
      <c r="O374" s="145"/>
      <c r="P374" s="145"/>
      <c r="Q374" s="145"/>
      <c r="R374" s="145"/>
      <c r="S374" s="145"/>
      <c r="T374" s="145"/>
      <c r="U374" s="3"/>
      <c r="V374" s="3"/>
      <c r="W374" s="3"/>
      <c r="X374" s="3"/>
      <c r="Y374" s="3"/>
      <c r="Z374" s="3"/>
      <c r="AA374" s="3"/>
    </row>
    <row r="375" spans="2:27" s="5" customFormat="1" ht="23.25" customHeight="1">
      <c r="B375" s="221" t="s">
        <v>241</v>
      </c>
      <c r="C375" s="269">
        <v>0</v>
      </c>
      <c r="D375" s="269">
        <v>0</v>
      </c>
      <c r="E375" s="269">
        <v>0</v>
      </c>
      <c r="F375" s="269">
        <v>0</v>
      </c>
      <c r="G375" s="270">
        <v>0</v>
      </c>
      <c r="H375" s="269">
        <v>0</v>
      </c>
      <c r="I375" s="269">
        <v>1</v>
      </c>
      <c r="J375" s="269">
        <v>0</v>
      </c>
      <c r="K375" s="271">
        <v>0</v>
      </c>
      <c r="L375" s="271">
        <v>0</v>
      </c>
      <c r="M375" s="270">
        <v>1</v>
      </c>
      <c r="N375" s="270">
        <v>0</v>
      </c>
      <c r="O375" s="145"/>
      <c r="P375" s="145"/>
      <c r="Q375" s="145"/>
      <c r="R375" s="145"/>
      <c r="S375" s="145"/>
      <c r="T375" s="145"/>
      <c r="U375" s="3"/>
      <c r="V375" s="3"/>
      <c r="W375" s="3"/>
      <c r="X375" s="3"/>
      <c r="Y375" s="3"/>
      <c r="Z375" s="3"/>
      <c r="AA375" s="3"/>
    </row>
    <row r="376" spans="2:27" s="5" customFormat="1" ht="23.25" customHeight="1">
      <c r="B376" s="264" t="s">
        <v>242</v>
      </c>
      <c r="C376" s="167">
        <v>0</v>
      </c>
      <c r="D376" s="167">
        <v>0</v>
      </c>
      <c r="E376" s="167">
        <v>0</v>
      </c>
      <c r="F376" s="167">
        <v>0</v>
      </c>
      <c r="G376" s="167">
        <v>1</v>
      </c>
      <c r="H376" s="167">
        <v>0</v>
      </c>
      <c r="I376" s="167">
        <v>1</v>
      </c>
      <c r="J376" s="167">
        <v>0</v>
      </c>
      <c r="K376" s="167">
        <v>0</v>
      </c>
      <c r="L376" s="167">
        <v>1</v>
      </c>
      <c r="M376" s="167">
        <v>1</v>
      </c>
      <c r="N376" s="167">
        <v>0</v>
      </c>
      <c r="O376" s="145"/>
      <c r="P376" s="145"/>
      <c r="Q376" s="145"/>
      <c r="R376" s="145"/>
      <c r="S376" s="145"/>
      <c r="T376" s="145"/>
      <c r="U376" s="3"/>
      <c r="V376" s="3"/>
      <c r="W376" s="3"/>
      <c r="X376" s="3"/>
      <c r="Y376" s="3"/>
      <c r="Z376" s="3"/>
      <c r="AA376" s="3"/>
    </row>
    <row r="377" spans="2:27" s="5" customFormat="1" ht="23.25" customHeight="1">
      <c r="B377" s="264" t="s">
        <v>243</v>
      </c>
      <c r="C377" s="167">
        <v>0</v>
      </c>
      <c r="D377" s="167">
        <v>0</v>
      </c>
      <c r="E377" s="167">
        <v>0</v>
      </c>
      <c r="F377" s="167">
        <v>0</v>
      </c>
      <c r="G377" s="167">
        <v>0</v>
      </c>
      <c r="H377" s="167">
        <v>0</v>
      </c>
      <c r="I377" s="167">
        <v>1</v>
      </c>
      <c r="J377" s="167">
        <v>0</v>
      </c>
      <c r="K377" s="167">
        <v>0</v>
      </c>
      <c r="L377" s="167">
        <v>0</v>
      </c>
      <c r="M377" s="167">
        <v>1</v>
      </c>
      <c r="N377" s="167">
        <v>0</v>
      </c>
      <c r="O377" s="145"/>
      <c r="P377" s="145"/>
      <c r="Q377" s="145"/>
      <c r="R377" s="145"/>
      <c r="S377" s="145"/>
      <c r="T377" s="145"/>
      <c r="U377" s="3"/>
      <c r="V377" s="3"/>
      <c r="W377" s="3"/>
      <c r="X377" s="3"/>
      <c r="Y377" s="3"/>
      <c r="Z377" s="3"/>
      <c r="AA377" s="3"/>
    </row>
    <row r="378" spans="2:27" s="5" customFormat="1" ht="23.25" customHeight="1">
      <c r="B378" s="264" t="s">
        <v>244</v>
      </c>
      <c r="C378" s="167">
        <v>0</v>
      </c>
      <c r="D378" s="167">
        <v>0</v>
      </c>
      <c r="E378" s="167">
        <v>0</v>
      </c>
      <c r="F378" s="167">
        <v>0</v>
      </c>
      <c r="G378" s="167">
        <v>1</v>
      </c>
      <c r="H378" s="167">
        <v>0</v>
      </c>
      <c r="I378" s="167">
        <v>1</v>
      </c>
      <c r="J378" s="167">
        <v>0</v>
      </c>
      <c r="K378" s="167">
        <v>0</v>
      </c>
      <c r="L378" s="167">
        <v>0</v>
      </c>
      <c r="M378" s="167">
        <v>1</v>
      </c>
      <c r="N378" s="167">
        <v>0</v>
      </c>
      <c r="O378" s="145"/>
      <c r="P378" s="145"/>
      <c r="Q378" s="145"/>
      <c r="R378" s="145"/>
      <c r="S378" s="145"/>
      <c r="T378" s="145"/>
      <c r="U378" s="3"/>
      <c r="V378" s="3"/>
      <c r="W378" s="3"/>
      <c r="X378" s="3"/>
      <c r="Y378" s="3"/>
      <c r="Z378" s="3"/>
      <c r="AA378" s="3"/>
    </row>
    <row r="379" spans="2:27" s="5" customFormat="1" ht="23.25" customHeight="1">
      <c r="B379" s="264" t="s">
        <v>245</v>
      </c>
      <c r="C379" s="167">
        <v>0</v>
      </c>
      <c r="D379" s="167">
        <v>0</v>
      </c>
      <c r="E379" s="167">
        <v>0</v>
      </c>
      <c r="F379" s="167">
        <v>0</v>
      </c>
      <c r="G379" s="167">
        <v>0</v>
      </c>
      <c r="H379" s="167">
        <v>0</v>
      </c>
      <c r="I379" s="167">
        <v>1</v>
      </c>
      <c r="J379" s="167">
        <v>0</v>
      </c>
      <c r="K379" s="167">
        <v>0</v>
      </c>
      <c r="L379" s="167">
        <v>0</v>
      </c>
      <c r="M379" s="167">
        <v>1</v>
      </c>
      <c r="N379" s="167">
        <v>0</v>
      </c>
      <c r="O379" s="145"/>
      <c r="P379" s="145"/>
      <c r="Q379" s="145"/>
      <c r="R379" s="145"/>
      <c r="S379" s="145"/>
      <c r="T379" s="145"/>
      <c r="U379" s="3"/>
      <c r="V379" s="3"/>
      <c r="W379" s="3"/>
      <c r="X379" s="3"/>
      <c r="Y379" s="3"/>
      <c r="Z379" s="3"/>
      <c r="AA379" s="3"/>
    </row>
    <row r="380" spans="2:27" s="5" customFormat="1" ht="23.25" customHeight="1">
      <c r="B380" s="264" t="s">
        <v>246</v>
      </c>
      <c r="C380" s="167">
        <v>0</v>
      </c>
      <c r="D380" s="167">
        <v>0</v>
      </c>
      <c r="E380" s="167">
        <v>0</v>
      </c>
      <c r="F380" s="167">
        <v>0</v>
      </c>
      <c r="G380" s="167">
        <v>0</v>
      </c>
      <c r="H380" s="167">
        <v>0</v>
      </c>
      <c r="I380" s="167">
        <v>1</v>
      </c>
      <c r="J380" s="167">
        <v>0</v>
      </c>
      <c r="K380" s="167">
        <v>0</v>
      </c>
      <c r="L380" s="167">
        <v>0</v>
      </c>
      <c r="M380" s="167">
        <v>1</v>
      </c>
      <c r="N380" s="167">
        <v>0</v>
      </c>
      <c r="O380" s="145"/>
      <c r="P380" s="145"/>
      <c r="Q380" s="145"/>
      <c r="R380" s="145"/>
      <c r="S380" s="145"/>
      <c r="T380" s="145"/>
      <c r="U380" s="3"/>
      <c r="V380" s="3"/>
      <c r="W380" s="3"/>
      <c r="X380" s="3"/>
      <c r="Y380" s="3"/>
      <c r="Z380" s="3"/>
      <c r="AA380" s="3"/>
    </row>
    <row r="381" spans="2:27" s="5" customFormat="1" ht="23.25" customHeight="1">
      <c r="B381" s="264" t="s">
        <v>247</v>
      </c>
      <c r="C381" s="167">
        <v>0</v>
      </c>
      <c r="D381" s="167">
        <v>0</v>
      </c>
      <c r="E381" s="167">
        <v>0</v>
      </c>
      <c r="F381" s="167">
        <v>0</v>
      </c>
      <c r="G381" s="167">
        <v>0</v>
      </c>
      <c r="H381" s="167">
        <v>0</v>
      </c>
      <c r="I381" s="167">
        <v>1</v>
      </c>
      <c r="J381" s="167">
        <v>0</v>
      </c>
      <c r="K381" s="167">
        <v>0</v>
      </c>
      <c r="L381" s="167">
        <v>0</v>
      </c>
      <c r="M381" s="167">
        <v>1</v>
      </c>
      <c r="N381" s="167">
        <v>0</v>
      </c>
      <c r="O381" s="145"/>
      <c r="P381" s="145"/>
      <c r="Q381" s="145"/>
      <c r="R381" s="145"/>
      <c r="S381" s="145"/>
      <c r="T381" s="145"/>
      <c r="U381" s="3"/>
      <c r="V381" s="3"/>
      <c r="W381" s="3"/>
      <c r="X381" s="3"/>
      <c r="Y381" s="3"/>
      <c r="Z381" s="3"/>
      <c r="AA381" s="3"/>
    </row>
    <row r="382" spans="2:27" s="5" customFormat="1" ht="23.25" customHeight="1">
      <c r="B382" s="264" t="s">
        <v>248</v>
      </c>
      <c r="C382" s="167">
        <v>0</v>
      </c>
      <c r="D382" s="167">
        <v>0</v>
      </c>
      <c r="E382" s="167">
        <v>0</v>
      </c>
      <c r="F382" s="167">
        <v>0</v>
      </c>
      <c r="G382" s="167">
        <v>0</v>
      </c>
      <c r="H382" s="167">
        <v>0</v>
      </c>
      <c r="I382" s="167">
        <v>1</v>
      </c>
      <c r="J382" s="167">
        <v>0</v>
      </c>
      <c r="K382" s="167">
        <v>0</v>
      </c>
      <c r="L382" s="167">
        <v>0</v>
      </c>
      <c r="M382" s="167">
        <v>1</v>
      </c>
      <c r="N382" s="167">
        <v>0</v>
      </c>
      <c r="O382" s="145"/>
      <c r="P382" s="145"/>
      <c r="Q382" s="145"/>
      <c r="R382" s="145"/>
      <c r="S382" s="145"/>
      <c r="T382" s="145"/>
      <c r="U382" s="3"/>
      <c r="V382" s="3"/>
      <c r="W382" s="3"/>
      <c r="X382" s="3"/>
      <c r="Y382" s="3"/>
      <c r="Z382" s="3"/>
      <c r="AA382" s="3"/>
    </row>
    <row r="383" spans="2:27" s="5" customFormat="1" ht="23.25" customHeight="1">
      <c r="B383" s="264" t="s">
        <v>249</v>
      </c>
      <c r="C383" s="167">
        <v>0</v>
      </c>
      <c r="D383" s="167">
        <v>0</v>
      </c>
      <c r="E383" s="167">
        <v>0</v>
      </c>
      <c r="F383" s="167">
        <v>0</v>
      </c>
      <c r="G383" s="167">
        <v>0</v>
      </c>
      <c r="H383" s="167">
        <v>0</v>
      </c>
      <c r="I383" s="167">
        <v>1</v>
      </c>
      <c r="J383" s="167">
        <v>0</v>
      </c>
      <c r="K383" s="167">
        <v>0</v>
      </c>
      <c r="L383" s="167">
        <v>0</v>
      </c>
      <c r="M383" s="167">
        <v>1</v>
      </c>
      <c r="N383" s="167">
        <v>0</v>
      </c>
      <c r="O383" s="145"/>
      <c r="P383" s="145"/>
      <c r="Q383" s="145"/>
      <c r="R383" s="145"/>
      <c r="S383" s="145"/>
      <c r="T383" s="145"/>
      <c r="U383" s="3"/>
      <c r="V383" s="3"/>
      <c r="W383" s="3"/>
      <c r="X383" s="3"/>
      <c r="Y383" s="3"/>
      <c r="Z383" s="3"/>
      <c r="AA383" s="3"/>
    </row>
    <row r="384" spans="2:27" s="5" customFormat="1" ht="23.25" customHeight="1">
      <c r="B384" s="264" t="s">
        <v>250</v>
      </c>
      <c r="C384" s="167">
        <v>0</v>
      </c>
      <c r="D384" s="167">
        <v>0</v>
      </c>
      <c r="E384" s="167">
        <v>0</v>
      </c>
      <c r="F384" s="167">
        <v>0</v>
      </c>
      <c r="G384" s="167">
        <v>0</v>
      </c>
      <c r="H384" s="167">
        <v>0</v>
      </c>
      <c r="I384" s="167">
        <v>1</v>
      </c>
      <c r="J384" s="167">
        <v>0</v>
      </c>
      <c r="K384" s="167">
        <v>0</v>
      </c>
      <c r="L384" s="167">
        <v>0</v>
      </c>
      <c r="M384" s="167">
        <v>1</v>
      </c>
      <c r="N384" s="167">
        <v>0</v>
      </c>
      <c r="O384" s="145"/>
      <c r="P384" s="145"/>
      <c r="Q384" s="145"/>
      <c r="R384" s="145"/>
      <c r="S384" s="145"/>
      <c r="T384" s="145"/>
      <c r="U384" s="3"/>
      <c r="V384" s="3"/>
      <c r="W384" s="3"/>
      <c r="X384" s="3"/>
      <c r="Y384" s="3"/>
      <c r="Z384" s="3"/>
      <c r="AA384" s="3"/>
    </row>
    <row r="385" spans="2:27" s="5" customFormat="1" ht="23.25" customHeight="1">
      <c r="B385" s="264" t="s">
        <v>251</v>
      </c>
      <c r="C385" s="167">
        <v>0</v>
      </c>
      <c r="D385" s="167">
        <v>0</v>
      </c>
      <c r="E385" s="167">
        <v>0</v>
      </c>
      <c r="F385" s="167">
        <v>0</v>
      </c>
      <c r="G385" s="167">
        <v>0</v>
      </c>
      <c r="H385" s="167">
        <v>0</v>
      </c>
      <c r="I385" s="167">
        <v>1</v>
      </c>
      <c r="J385" s="167">
        <v>0</v>
      </c>
      <c r="K385" s="167">
        <v>0</v>
      </c>
      <c r="L385" s="167">
        <v>0</v>
      </c>
      <c r="M385" s="167">
        <v>1</v>
      </c>
      <c r="N385" s="167">
        <v>0</v>
      </c>
      <c r="O385" s="145"/>
      <c r="P385" s="145"/>
      <c r="Q385" s="145"/>
      <c r="R385" s="145"/>
      <c r="S385" s="145"/>
      <c r="T385" s="145"/>
      <c r="U385" s="3"/>
      <c r="V385" s="3"/>
      <c r="W385" s="3"/>
      <c r="X385" s="3"/>
      <c r="Y385" s="3"/>
      <c r="Z385" s="3"/>
      <c r="AA385" s="3"/>
    </row>
    <row r="386" spans="2:27" s="5" customFormat="1" ht="23.25" customHeight="1">
      <c r="B386" s="264" t="s">
        <v>252</v>
      </c>
      <c r="C386" s="167">
        <v>0</v>
      </c>
      <c r="D386" s="167">
        <v>0</v>
      </c>
      <c r="E386" s="167">
        <v>0</v>
      </c>
      <c r="F386" s="167">
        <v>0</v>
      </c>
      <c r="G386" s="167">
        <v>0</v>
      </c>
      <c r="H386" s="167">
        <v>0</v>
      </c>
      <c r="I386" s="167">
        <v>1</v>
      </c>
      <c r="J386" s="167">
        <v>0</v>
      </c>
      <c r="K386" s="167">
        <v>0</v>
      </c>
      <c r="L386" s="167">
        <v>0</v>
      </c>
      <c r="M386" s="167">
        <v>1</v>
      </c>
      <c r="N386" s="167">
        <v>0</v>
      </c>
      <c r="O386" s="145"/>
      <c r="P386" s="145"/>
      <c r="Q386" s="145"/>
      <c r="R386" s="145"/>
      <c r="S386" s="145"/>
      <c r="T386" s="145"/>
      <c r="U386" s="3"/>
      <c r="V386" s="3"/>
      <c r="W386" s="3"/>
      <c r="X386" s="3"/>
      <c r="Y386" s="3"/>
      <c r="Z386" s="3"/>
      <c r="AA386" s="3"/>
    </row>
    <row r="387" spans="2:27" s="5" customFormat="1" ht="23.25" customHeight="1">
      <c r="B387" s="264" t="s">
        <v>253</v>
      </c>
      <c r="C387" s="167">
        <v>0</v>
      </c>
      <c r="D387" s="167">
        <v>0</v>
      </c>
      <c r="E387" s="167">
        <v>0</v>
      </c>
      <c r="F387" s="167">
        <v>0</v>
      </c>
      <c r="G387" s="167">
        <v>0</v>
      </c>
      <c r="H387" s="167">
        <v>0</v>
      </c>
      <c r="I387" s="167">
        <v>1</v>
      </c>
      <c r="J387" s="167">
        <v>0</v>
      </c>
      <c r="K387" s="167">
        <v>0</v>
      </c>
      <c r="L387" s="167">
        <v>0</v>
      </c>
      <c r="M387" s="167">
        <v>1</v>
      </c>
      <c r="N387" s="167">
        <v>0</v>
      </c>
      <c r="O387" s="145"/>
      <c r="P387" s="145"/>
      <c r="Q387" s="145"/>
      <c r="R387" s="145"/>
      <c r="S387" s="145"/>
      <c r="T387" s="145"/>
      <c r="U387" s="3"/>
      <c r="V387" s="3"/>
      <c r="W387" s="3"/>
      <c r="X387" s="3"/>
      <c r="Y387" s="3"/>
      <c r="Z387" s="3"/>
      <c r="AA387" s="3"/>
    </row>
    <row r="388" spans="2:27" s="5" customFormat="1" ht="16.5">
      <c r="B388" s="272" t="s">
        <v>254</v>
      </c>
      <c r="C388" s="273">
        <v>0</v>
      </c>
      <c r="D388" s="274">
        <v>0</v>
      </c>
      <c r="E388" s="274">
        <v>0</v>
      </c>
      <c r="F388" s="274">
        <v>0</v>
      </c>
      <c r="G388" s="274">
        <v>0</v>
      </c>
      <c r="H388" s="274">
        <v>0</v>
      </c>
      <c r="I388" s="274">
        <v>0</v>
      </c>
      <c r="J388" s="274">
        <v>0</v>
      </c>
      <c r="K388" s="274">
        <v>0</v>
      </c>
      <c r="L388" s="274">
        <v>0</v>
      </c>
      <c r="M388" s="274">
        <v>1</v>
      </c>
      <c r="N388" s="274">
        <v>0</v>
      </c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14" s="3" customFormat="1" ht="16.5">
      <c r="B389" s="10" t="s">
        <v>3</v>
      </c>
      <c r="C389" s="63">
        <f>SUM(C367:C388)</f>
        <v>3</v>
      </c>
      <c r="D389" s="63">
        <f aca="true" t="shared" si="13" ref="D389:N389">SUM(D367:D388)</f>
        <v>0</v>
      </c>
      <c r="E389" s="63">
        <f t="shared" si="13"/>
        <v>0</v>
      </c>
      <c r="F389" s="63">
        <f t="shared" si="13"/>
        <v>1</v>
      </c>
      <c r="G389" s="63">
        <f t="shared" si="13"/>
        <v>5</v>
      </c>
      <c r="H389" s="63">
        <f t="shared" si="13"/>
        <v>0</v>
      </c>
      <c r="I389" s="63">
        <f t="shared" si="13"/>
        <v>21</v>
      </c>
      <c r="J389" s="63">
        <f t="shared" si="13"/>
        <v>1</v>
      </c>
      <c r="K389" s="63">
        <f t="shared" si="13"/>
        <v>0</v>
      </c>
      <c r="L389" s="63">
        <f t="shared" si="13"/>
        <v>2</v>
      </c>
      <c r="M389" s="63">
        <f t="shared" si="13"/>
        <v>22</v>
      </c>
      <c r="N389" s="63">
        <f t="shared" si="13"/>
        <v>1</v>
      </c>
    </row>
    <row r="390" spans="2:14" s="3" customFormat="1" ht="31.5" customHeight="1">
      <c r="B390" s="335" t="s">
        <v>157</v>
      </c>
      <c r="C390" s="335"/>
      <c r="D390" s="335"/>
      <c r="E390" s="335"/>
      <c r="F390" s="335"/>
      <c r="G390" s="335"/>
      <c r="H390" s="335"/>
      <c r="I390" s="335"/>
      <c r="J390" s="335"/>
      <c r="K390" s="335"/>
      <c r="L390" s="335"/>
      <c r="M390" s="335"/>
      <c r="N390" s="335"/>
    </row>
    <row r="391" spans="2:19" s="3" customFormat="1" ht="48.75" customHeight="1">
      <c r="B391" s="335" t="s">
        <v>41</v>
      </c>
      <c r="C391" s="335"/>
      <c r="D391" s="335"/>
      <c r="E391" s="335"/>
      <c r="F391" s="335"/>
      <c r="G391" s="335"/>
      <c r="H391" s="335"/>
      <c r="I391" s="335"/>
      <c r="J391" s="335"/>
      <c r="K391" s="335"/>
      <c r="L391" s="335"/>
      <c r="M391" s="335"/>
      <c r="N391" s="335"/>
      <c r="O391" s="84"/>
      <c r="P391" s="84"/>
      <c r="Q391" s="84"/>
      <c r="R391" s="84"/>
      <c r="S391" s="84"/>
    </row>
    <row r="392" spans="2:19" s="3" customFormat="1" ht="30.75" customHeight="1">
      <c r="B392" s="335" t="s">
        <v>42</v>
      </c>
      <c r="C392" s="335"/>
      <c r="D392" s="335"/>
      <c r="E392" s="335"/>
      <c r="F392" s="335"/>
      <c r="G392" s="335"/>
      <c r="H392" s="335"/>
      <c r="I392" s="335"/>
      <c r="J392" s="335"/>
      <c r="K392" s="335"/>
      <c r="L392" s="335"/>
      <c r="M392" s="335"/>
      <c r="N392" s="335"/>
      <c r="O392" s="82"/>
      <c r="P392" s="82"/>
      <c r="Q392" s="82"/>
      <c r="R392" s="9"/>
      <c r="S392" s="9"/>
    </row>
    <row r="393" spans="2:19" s="3" customFormat="1" ht="30.75" customHeight="1">
      <c r="B393" s="335" t="s">
        <v>43</v>
      </c>
      <c r="C393" s="335"/>
      <c r="D393" s="335"/>
      <c r="E393" s="335"/>
      <c r="F393" s="335"/>
      <c r="G393" s="335"/>
      <c r="H393" s="335"/>
      <c r="I393" s="335"/>
      <c r="J393" s="335"/>
      <c r="K393" s="335"/>
      <c r="L393" s="335"/>
      <c r="M393" s="335"/>
      <c r="N393" s="335"/>
      <c r="O393" s="9"/>
      <c r="P393" s="9"/>
      <c r="Q393" s="9"/>
      <c r="R393" s="9"/>
      <c r="S393" s="9"/>
    </row>
    <row r="394" spans="2:19" s="3" customFormat="1" ht="30.75" customHeight="1">
      <c r="B394" s="335" t="s">
        <v>44</v>
      </c>
      <c r="C394" s="335"/>
      <c r="D394" s="335"/>
      <c r="E394" s="335"/>
      <c r="F394" s="335"/>
      <c r="G394" s="335"/>
      <c r="H394" s="335"/>
      <c r="I394" s="335"/>
      <c r="J394" s="335"/>
      <c r="K394" s="335"/>
      <c r="L394" s="335"/>
      <c r="M394" s="335"/>
      <c r="N394" s="335"/>
      <c r="O394" s="9"/>
      <c r="P394" s="9"/>
      <c r="Q394" s="9"/>
      <c r="R394" s="9"/>
      <c r="S394" s="9"/>
    </row>
    <row r="395" spans="2:20" s="3" customFormat="1" ht="36.75" customHeight="1">
      <c r="B395" s="335" t="s">
        <v>45</v>
      </c>
      <c r="C395" s="335"/>
      <c r="D395" s="335"/>
      <c r="E395" s="335"/>
      <c r="F395" s="335"/>
      <c r="G395" s="335"/>
      <c r="H395" s="335"/>
      <c r="I395" s="335"/>
      <c r="J395" s="335"/>
      <c r="K395" s="335"/>
      <c r="L395" s="335"/>
      <c r="M395" s="335"/>
      <c r="N395" s="335"/>
      <c r="O395" s="118"/>
      <c r="P395" s="118"/>
      <c r="Q395" s="118"/>
      <c r="R395" s="118"/>
      <c r="S395" s="118"/>
      <c r="T395" s="118"/>
    </row>
    <row r="396" spans="2:20" s="3" customFormat="1" ht="36" customHeight="1">
      <c r="B396" s="335" t="s">
        <v>46</v>
      </c>
      <c r="C396" s="335"/>
      <c r="D396" s="335"/>
      <c r="E396" s="335"/>
      <c r="F396" s="335"/>
      <c r="G396" s="335"/>
      <c r="H396" s="335"/>
      <c r="I396" s="335"/>
      <c r="J396" s="335"/>
      <c r="K396" s="335"/>
      <c r="L396" s="335"/>
      <c r="M396" s="335"/>
      <c r="N396" s="335"/>
      <c r="O396" s="118"/>
      <c r="P396" s="118"/>
      <c r="Q396" s="118"/>
      <c r="R396" s="118"/>
      <c r="S396" s="118"/>
      <c r="T396" s="118"/>
    </row>
    <row r="397" spans="2:20" s="3" customFormat="1" ht="31.5" customHeight="1">
      <c r="B397" s="335" t="s">
        <v>47</v>
      </c>
      <c r="C397" s="335"/>
      <c r="D397" s="335"/>
      <c r="E397" s="335"/>
      <c r="F397" s="335"/>
      <c r="G397" s="335"/>
      <c r="H397" s="335"/>
      <c r="I397" s="335"/>
      <c r="J397" s="335"/>
      <c r="K397" s="335"/>
      <c r="L397" s="335"/>
      <c r="M397" s="335"/>
      <c r="N397" s="335"/>
      <c r="O397" s="118"/>
      <c r="P397" s="118"/>
      <c r="Q397" s="118"/>
      <c r="R397" s="118"/>
      <c r="S397" s="118"/>
      <c r="T397" s="118"/>
    </row>
    <row r="398" spans="2:20" s="3" customFormat="1" ht="36" customHeight="1">
      <c r="B398" s="335" t="s">
        <v>48</v>
      </c>
      <c r="C398" s="335"/>
      <c r="D398" s="335"/>
      <c r="E398" s="335"/>
      <c r="F398" s="335"/>
      <c r="G398" s="335"/>
      <c r="H398" s="335"/>
      <c r="I398" s="335"/>
      <c r="J398" s="335"/>
      <c r="K398" s="335"/>
      <c r="L398" s="335"/>
      <c r="M398" s="335"/>
      <c r="N398" s="335"/>
      <c r="O398" s="118"/>
      <c r="P398" s="118"/>
      <c r="Q398" s="118"/>
      <c r="R398" s="118"/>
      <c r="S398" s="118"/>
      <c r="T398" s="118"/>
    </row>
    <row r="399" spans="2:20" s="3" customFormat="1" ht="30.75" customHeight="1">
      <c r="B399" s="335" t="s">
        <v>49</v>
      </c>
      <c r="C399" s="335"/>
      <c r="D399" s="335"/>
      <c r="E399" s="335"/>
      <c r="F399" s="335"/>
      <c r="G399" s="335"/>
      <c r="H399" s="335"/>
      <c r="I399" s="335"/>
      <c r="J399" s="335"/>
      <c r="K399" s="335"/>
      <c r="L399" s="335"/>
      <c r="M399" s="335"/>
      <c r="N399" s="335"/>
      <c r="O399" s="118"/>
      <c r="P399" s="118"/>
      <c r="Q399" s="118"/>
      <c r="R399" s="118"/>
      <c r="S399" s="118"/>
      <c r="T399" s="118"/>
    </row>
    <row r="400" spans="2:20" s="3" customFormat="1" ht="39.75" customHeight="1">
      <c r="B400" s="335" t="s">
        <v>50</v>
      </c>
      <c r="C400" s="335"/>
      <c r="D400" s="335"/>
      <c r="E400" s="335"/>
      <c r="F400" s="335"/>
      <c r="G400" s="335"/>
      <c r="H400" s="335"/>
      <c r="I400" s="335"/>
      <c r="J400" s="335"/>
      <c r="K400" s="335"/>
      <c r="L400" s="335"/>
      <c r="M400" s="335"/>
      <c r="N400" s="335"/>
      <c r="O400" s="118"/>
      <c r="P400" s="118"/>
      <c r="Q400" s="118"/>
      <c r="R400" s="118"/>
      <c r="S400" s="118"/>
      <c r="T400" s="118"/>
    </row>
    <row r="401" spans="2:20" s="3" customFormat="1" ht="29.25" customHeight="1">
      <c r="B401" s="335" t="s">
        <v>51</v>
      </c>
      <c r="C401" s="335"/>
      <c r="D401" s="335"/>
      <c r="E401" s="335"/>
      <c r="F401" s="335"/>
      <c r="G401" s="335"/>
      <c r="H401" s="335"/>
      <c r="I401" s="335"/>
      <c r="J401" s="335"/>
      <c r="K401" s="335"/>
      <c r="L401" s="335"/>
      <c r="M401" s="335"/>
      <c r="N401" s="335"/>
      <c r="O401" s="118"/>
      <c r="P401" s="118"/>
      <c r="Q401" s="118"/>
      <c r="R401" s="118"/>
      <c r="S401" s="118"/>
      <c r="T401" s="118"/>
    </row>
    <row r="402" spans="2:20" s="3" customFormat="1" ht="27" customHeight="1">
      <c r="B402" s="5" t="s">
        <v>165</v>
      </c>
      <c r="C402" s="64"/>
      <c r="H402" s="118"/>
      <c r="I402" s="118"/>
      <c r="J402" s="118"/>
      <c r="K402" s="118"/>
      <c r="L402" s="118"/>
      <c r="M402" s="118"/>
      <c r="N402" s="126"/>
      <c r="O402" s="126"/>
      <c r="P402" s="118"/>
      <c r="Q402" s="118"/>
      <c r="R402" s="118"/>
      <c r="S402" s="118"/>
      <c r="T402" s="118"/>
    </row>
    <row r="403" spans="2:20" s="3" customFormat="1" ht="48" customHeight="1">
      <c r="B403" s="366" t="s">
        <v>1</v>
      </c>
      <c r="C403" s="371" t="s">
        <v>158</v>
      </c>
      <c r="D403" s="371"/>
      <c r="E403" s="371"/>
      <c r="F403" s="371"/>
      <c r="G403" s="371"/>
      <c r="H403" s="371"/>
      <c r="I403" s="371"/>
      <c r="J403" s="371"/>
      <c r="K403" s="371"/>
      <c r="L403" s="371"/>
      <c r="M403" s="371"/>
      <c r="N403" s="127"/>
      <c r="O403" s="126"/>
      <c r="P403" s="118"/>
      <c r="Q403" s="118"/>
      <c r="R403" s="118"/>
      <c r="S403" s="118"/>
      <c r="T403" s="118"/>
    </row>
    <row r="404" spans="2:20" s="3" customFormat="1" ht="129.75" customHeight="1">
      <c r="B404" s="366"/>
      <c r="C404" s="136" t="s">
        <v>153</v>
      </c>
      <c r="D404" s="136" t="s">
        <v>33</v>
      </c>
      <c r="E404" s="136" t="s">
        <v>34</v>
      </c>
      <c r="F404" s="136" t="s">
        <v>154</v>
      </c>
      <c r="G404" s="136" t="s">
        <v>155</v>
      </c>
      <c r="H404" s="136" t="s">
        <v>35</v>
      </c>
      <c r="I404" s="136" t="s">
        <v>36</v>
      </c>
      <c r="J404" s="136" t="s">
        <v>37</v>
      </c>
      <c r="K404" s="136" t="s">
        <v>156</v>
      </c>
      <c r="L404" s="136" t="s">
        <v>39</v>
      </c>
      <c r="M404" s="136" t="s">
        <v>40</v>
      </c>
      <c r="N404" s="9"/>
      <c r="O404" s="126"/>
      <c r="P404" s="118"/>
      <c r="Q404" s="118"/>
      <c r="R404" s="118"/>
      <c r="S404" s="118"/>
      <c r="T404" s="118"/>
    </row>
    <row r="405" spans="2:20" s="3" customFormat="1" ht="25.5" customHeight="1">
      <c r="B405" s="221" t="s">
        <v>233</v>
      </c>
      <c r="C405" s="269">
        <v>0</v>
      </c>
      <c r="D405" s="269">
        <v>0</v>
      </c>
      <c r="E405" s="269">
        <v>0</v>
      </c>
      <c r="F405" s="269">
        <v>0</v>
      </c>
      <c r="G405" s="270">
        <v>1</v>
      </c>
      <c r="H405" s="269">
        <v>0</v>
      </c>
      <c r="I405" s="269">
        <v>1</v>
      </c>
      <c r="J405" s="269">
        <v>0</v>
      </c>
      <c r="K405" s="269">
        <v>0</v>
      </c>
      <c r="L405" s="307">
        <v>1</v>
      </c>
      <c r="M405" s="269">
        <v>0</v>
      </c>
      <c r="N405" s="9"/>
      <c r="O405" s="126"/>
      <c r="P405" s="145"/>
      <c r="Q405" s="145"/>
      <c r="R405" s="145"/>
      <c r="S405" s="145"/>
      <c r="T405" s="145"/>
    </row>
    <row r="406" spans="2:20" s="3" customFormat="1" ht="25.5" customHeight="1">
      <c r="B406" s="221" t="s">
        <v>234</v>
      </c>
      <c r="C406" s="269">
        <v>0</v>
      </c>
      <c r="D406" s="269">
        <v>0</v>
      </c>
      <c r="E406" s="307">
        <v>0</v>
      </c>
      <c r="F406" s="269">
        <v>0</v>
      </c>
      <c r="G406" s="270">
        <v>0</v>
      </c>
      <c r="H406" s="269">
        <v>0</v>
      </c>
      <c r="I406" s="269">
        <v>1</v>
      </c>
      <c r="J406" s="269">
        <v>0</v>
      </c>
      <c r="K406" s="269">
        <v>0</v>
      </c>
      <c r="L406" s="307">
        <v>1</v>
      </c>
      <c r="M406" s="269">
        <v>0</v>
      </c>
      <c r="N406" s="9"/>
      <c r="O406" s="126"/>
      <c r="P406" s="145"/>
      <c r="Q406" s="145"/>
      <c r="R406" s="145"/>
      <c r="S406" s="145"/>
      <c r="T406" s="145"/>
    </row>
    <row r="407" spans="2:20" s="3" customFormat="1" ht="25.5" customHeight="1">
      <c r="B407" s="221" t="s">
        <v>235</v>
      </c>
      <c r="C407" s="269">
        <v>0</v>
      </c>
      <c r="D407" s="269">
        <v>0</v>
      </c>
      <c r="E407" s="269">
        <v>0</v>
      </c>
      <c r="F407" s="269">
        <v>0</v>
      </c>
      <c r="G407" s="270">
        <v>0</v>
      </c>
      <c r="H407" s="269">
        <v>0</v>
      </c>
      <c r="I407" s="269">
        <v>1</v>
      </c>
      <c r="J407" s="269">
        <v>0</v>
      </c>
      <c r="K407" s="269">
        <v>0</v>
      </c>
      <c r="L407" s="307">
        <v>1</v>
      </c>
      <c r="M407" s="269">
        <v>0</v>
      </c>
      <c r="N407" s="9"/>
      <c r="O407" s="126"/>
      <c r="P407" s="145"/>
      <c r="Q407" s="145"/>
      <c r="R407" s="145"/>
      <c r="S407" s="145"/>
      <c r="T407" s="145"/>
    </row>
    <row r="408" spans="2:20" s="3" customFormat="1" ht="25.5" customHeight="1">
      <c r="B408" s="221" t="s">
        <v>236</v>
      </c>
      <c r="C408" s="269">
        <v>1</v>
      </c>
      <c r="D408" s="269">
        <v>0</v>
      </c>
      <c r="E408" s="269">
        <v>0</v>
      </c>
      <c r="F408" s="269">
        <v>0</v>
      </c>
      <c r="G408" s="270">
        <v>0</v>
      </c>
      <c r="H408" s="269">
        <v>0</v>
      </c>
      <c r="I408" s="269">
        <v>1</v>
      </c>
      <c r="J408" s="269">
        <v>0</v>
      </c>
      <c r="K408" s="269">
        <v>0</v>
      </c>
      <c r="L408" s="307">
        <v>1</v>
      </c>
      <c r="M408" s="269">
        <v>0</v>
      </c>
      <c r="N408" s="9"/>
      <c r="O408" s="126"/>
      <c r="P408" s="145"/>
      <c r="Q408" s="145"/>
      <c r="R408" s="145"/>
      <c r="S408" s="145"/>
      <c r="T408" s="145"/>
    </row>
    <row r="409" spans="2:20" s="3" customFormat="1" ht="25.5" customHeight="1">
      <c r="B409" s="221" t="s">
        <v>237</v>
      </c>
      <c r="C409" s="269">
        <v>1</v>
      </c>
      <c r="D409" s="269">
        <v>0</v>
      </c>
      <c r="E409" s="269">
        <v>0</v>
      </c>
      <c r="F409" s="269">
        <v>0</v>
      </c>
      <c r="G409" s="270">
        <v>1</v>
      </c>
      <c r="H409" s="269">
        <v>0</v>
      </c>
      <c r="I409" s="269">
        <v>1</v>
      </c>
      <c r="J409" s="269">
        <v>0</v>
      </c>
      <c r="K409" s="269">
        <v>0</v>
      </c>
      <c r="L409" s="307">
        <v>1</v>
      </c>
      <c r="M409" s="269">
        <v>0</v>
      </c>
      <c r="N409" s="9"/>
      <c r="O409" s="126"/>
      <c r="P409" s="145"/>
      <c r="Q409" s="145"/>
      <c r="R409" s="145"/>
      <c r="S409" s="145"/>
      <c r="T409" s="145"/>
    </row>
    <row r="410" spans="2:20" s="3" customFormat="1" ht="25.5" customHeight="1">
      <c r="B410" s="221" t="s">
        <v>238</v>
      </c>
      <c r="C410" s="269">
        <v>1</v>
      </c>
      <c r="D410" s="269">
        <v>0</v>
      </c>
      <c r="E410" s="269">
        <v>0</v>
      </c>
      <c r="F410" s="269">
        <v>0</v>
      </c>
      <c r="G410" s="270">
        <v>1</v>
      </c>
      <c r="H410" s="269">
        <v>0</v>
      </c>
      <c r="I410" s="269">
        <v>1</v>
      </c>
      <c r="J410" s="269">
        <v>0</v>
      </c>
      <c r="K410" s="269">
        <v>0</v>
      </c>
      <c r="L410" s="307">
        <v>1</v>
      </c>
      <c r="M410" s="269">
        <v>0</v>
      </c>
      <c r="N410" s="9"/>
      <c r="O410" s="126"/>
      <c r="P410" s="145"/>
      <c r="Q410" s="145"/>
      <c r="R410" s="145"/>
      <c r="S410" s="145"/>
      <c r="T410" s="145"/>
    </row>
    <row r="411" spans="2:20" s="3" customFormat="1" ht="25.5" customHeight="1">
      <c r="B411" s="221" t="s">
        <v>239</v>
      </c>
      <c r="C411" s="269">
        <v>0</v>
      </c>
      <c r="D411" s="269">
        <v>0</v>
      </c>
      <c r="E411" s="269">
        <v>0</v>
      </c>
      <c r="F411" s="269">
        <v>0</v>
      </c>
      <c r="G411" s="270">
        <v>0</v>
      </c>
      <c r="H411" s="269">
        <v>0</v>
      </c>
      <c r="I411" s="269">
        <v>1</v>
      </c>
      <c r="J411" s="269">
        <v>0</v>
      </c>
      <c r="K411" s="269">
        <v>0</v>
      </c>
      <c r="L411" s="307">
        <v>1</v>
      </c>
      <c r="M411" s="269">
        <v>0</v>
      </c>
      <c r="N411" s="9"/>
      <c r="O411" s="126"/>
      <c r="P411" s="145"/>
      <c r="Q411" s="145"/>
      <c r="R411" s="145"/>
      <c r="S411" s="145"/>
      <c r="T411" s="145"/>
    </row>
    <row r="412" spans="2:20" s="3" customFormat="1" ht="25.5" customHeight="1">
      <c r="B412" s="221" t="s">
        <v>240</v>
      </c>
      <c r="C412" s="269">
        <v>0</v>
      </c>
      <c r="D412" s="269">
        <v>0</v>
      </c>
      <c r="E412" s="269">
        <v>0</v>
      </c>
      <c r="F412" s="269">
        <v>0</v>
      </c>
      <c r="G412" s="270">
        <v>0</v>
      </c>
      <c r="H412" s="269">
        <v>0</v>
      </c>
      <c r="I412" s="269">
        <v>1</v>
      </c>
      <c r="J412" s="269">
        <v>0</v>
      </c>
      <c r="K412" s="269">
        <v>0</v>
      </c>
      <c r="L412" s="307">
        <v>1</v>
      </c>
      <c r="M412" s="269">
        <v>0</v>
      </c>
      <c r="N412" s="9"/>
      <c r="O412" s="126"/>
      <c r="P412" s="145"/>
      <c r="Q412" s="145"/>
      <c r="R412" s="145"/>
      <c r="S412" s="145"/>
      <c r="T412" s="145"/>
    </row>
    <row r="413" spans="2:20" s="3" customFormat="1" ht="25.5" customHeight="1">
      <c r="B413" s="221" t="s">
        <v>241</v>
      </c>
      <c r="C413" s="269">
        <v>0</v>
      </c>
      <c r="D413" s="269">
        <v>0</v>
      </c>
      <c r="E413" s="269">
        <v>0</v>
      </c>
      <c r="F413" s="269">
        <v>0</v>
      </c>
      <c r="G413" s="270">
        <v>0</v>
      </c>
      <c r="H413" s="269">
        <v>0</v>
      </c>
      <c r="I413" s="269">
        <v>1</v>
      </c>
      <c r="J413" s="269">
        <v>0</v>
      </c>
      <c r="K413" s="269">
        <v>0</v>
      </c>
      <c r="L413" s="307">
        <v>1</v>
      </c>
      <c r="M413" s="269">
        <v>0</v>
      </c>
      <c r="N413" s="9"/>
      <c r="O413" s="126"/>
      <c r="P413" s="145"/>
      <c r="Q413" s="145"/>
      <c r="R413" s="145"/>
      <c r="S413" s="145"/>
      <c r="T413" s="145"/>
    </row>
    <row r="414" spans="2:20" s="3" customFormat="1" ht="25.5" customHeight="1">
      <c r="B414" s="264" t="s">
        <v>242</v>
      </c>
      <c r="C414" s="167">
        <v>0</v>
      </c>
      <c r="D414" s="167">
        <v>0</v>
      </c>
      <c r="E414" s="167">
        <v>0</v>
      </c>
      <c r="F414" s="167">
        <v>0</v>
      </c>
      <c r="G414" s="167">
        <v>1</v>
      </c>
      <c r="H414" s="167">
        <v>0</v>
      </c>
      <c r="I414" s="167">
        <v>1</v>
      </c>
      <c r="J414" s="167">
        <v>0</v>
      </c>
      <c r="K414" s="269">
        <v>0</v>
      </c>
      <c r="L414" s="307">
        <v>1</v>
      </c>
      <c r="M414" s="269">
        <v>0</v>
      </c>
      <c r="N414" s="9"/>
      <c r="O414" s="126"/>
      <c r="P414" s="145"/>
      <c r="Q414" s="145"/>
      <c r="R414" s="145"/>
      <c r="S414" s="145"/>
      <c r="T414" s="145"/>
    </row>
    <row r="415" spans="2:20" s="3" customFormat="1" ht="25.5" customHeight="1">
      <c r="B415" s="264" t="s">
        <v>243</v>
      </c>
      <c r="C415" s="167">
        <v>0</v>
      </c>
      <c r="D415" s="167">
        <v>0</v>
      </c>
      <c r="E415" s="167">
        <v>0</v>
      </c>
      <c r="F415" s="167">
        <v>0</v>
      </c>
      <c r="G415" s="167">
        <v>0</v>
      </c>
      <c r="H415" s="167">
        <v>0</v>
      </c>
      <c r="I415" s="167">
        <v>1</v>
      </c>
      <c r="J415" s="167">
        <v>0</v>
      </c>
      <c r="K415" s="269">
        <v>0</v>
      </c>
      <c r="L415" s="307">
        <v>1</v>
      </c>
      <c r="M415" s="269">
        <v>0</v>
      </c>
      <c r="N415" s="9"/>
      <c r="O415" s="126"/>
      <c r="P415" s="145"/>
      <c r="Q415" s="145"/>
      <c r="R415" s="145"/>
      <c r="S415" s="145"/>
      <c r="T415" s="145"/>
    </row>
    <row r="416" spans="2:20" s="3" customFormat="1" ht="25.5" customHeight="1">
      <c r="B416" s="264" t="s">
        <v>244</v>
      </c>
      <c r="C416" s="167">
        <v>0</v>
      </c>
      <c r="D416" s="167">
        <v>0</v>
      </c>
      <c r="E416" s="167">
        <v>0</v>
      </c>
      <c r="F416" s="167">
        <v>0</v>
      </c>
      <c r="G416" s="167">
        <v>1</v>
      </c>
      <c r="H416" s="167">
        <v>0</v>
      </c>
      <c r="I416" s="167">
        <v>1</v>
      </c>
      <c r="J416" s="167">
        <v>0</v>
      </c>
      <c r="K416" s="269">
        <v>0</v>
      </c>
      <c r="L416" s="307">
        <v>1</v>
      </c>
      <c r="M416" s="269">
        <v>0</v>
      </c>
      <c r="N416" s="9"/>
      <c r="O416" s="126"/>
      <c r="P416" s="145"/>
      <c r="Q416" s="145"/>
      <c r="R416" s="145"/>
      <c r="S416" s="145"/>
      <c r="T416" s="145"/>
    </row>
    <row r="417" spans="2:20" s="3" customFormat="1" ht="25.5" customHeight="1">
      <c r="B417" s="264" t="s">
        <v>245</v>
      </c>
      <c r="C417" s="167">
        <v>0</v>
      </c>
      <c r="D417" s="167">
        <v>0</v>
      </c>
      <c r="E417" s="167">
        <v>0</v>
      </c>
      <c r="F417" s="167">
        <v>0</v>
      </c>
      <c r="G417" s="167">
        <v>0</v>
      </c>
      <c r="H417" s="167">
        <v>0</v>
      </c>
      <c r="I417" s="167">
        <v>1</v>
      </c>
      <c r="J417" s="167">
        <v>0</v>
      </c>
      <c r="K417" s="269">
        <v>0</v>
      </c>
      <c r="L417" s="307">
        <v>1</v>
      </c>
      <c r="M417" s="269">
        <v>0</v>
      </c>
      <c r="N417" s="9"/>
      <c r="O417" s="126"/>
      <c r="P417" s="145"/>
      <c r="Q417" s="145"/>
      <c r="R417" s="145"/>
      <c r="S417" s="145"/>
      <c r="T417" s="145"/>
    </row>
    <row r="418" spans="2:20" s="3" customFormat="1" ht="25.5" customHeight="1">
      <c r="B418" s="264" t="s">
        <v>246</v>
      </c>
      <c r="C418" s="167">
        <v>0</v>
      </c>
      <c r="D418" s="167">
        <v>0</v>
      </c>
      <c r="E418" s="167">
        <v>0</v>
      </c>
      <c r="F418" s="167">
        <v>0</v>
      </c>
      <c r="G418" s="167">
        <v>0</v>
      </c>
      <c r="H418" s="167">
        <v>0</v>
      </c>
      <c r="I418" s="167">
        <v>1</v>
      </c>
      <c r="J418" s="167">
        <v>0</v>
      </c>
      <c r="K418" s="269">
        <v>0</v>
      </c>
      <c r="L418" s="307">
        <v>1</v>
      </c>
      <c r="M418" s="269">
        <v>0</v>
      </c>
      <c r="N418" s="9"/>
      <c r="O418" s="126"/>
      <c r="P418" s="145"/>
      <c r="Q418" s="145"/>
      <c r="R418" s="145"/>
      <c r="S418" s="145"/>
      <c r="T418" s="145"/>
    </row>
    <row r="419" spans="2:20" s="3" customFormat="1" ht="25.5" customHeight="1">
      <c r="B419" s="264" t="s">
        <v>247</v>
      </c>
      <c r="C419" s="167">
        <v>0</v>
      </c>
      <c r="D419" s="167">
        <v>0</v>
      </c>
      <c r="E419" s="167">
        <v>0</v>
      </c>
      <c r="F419" s="167">
        <v>0</v>
      </c>
      <c r="G419" s="167">
        <v>0</v>
      </c>
      <c r="H419" s="167">
        <v>0</v>
      </c>
      <c r="I419" s="167">
        <v>1</v>
      </c>
      <c r="J419" s="167">
        <v>0</v>
      </c>
      <c r="K419" s="269">
        <v>0</v>
      </c>
      <c r="L419" s="307">
        <v>1</v>
      </c>
      <c r="M419" s="269">
        <v>0</v>
      </c>
      <c r="N419" s="9"/>
      <c r="O419" s="126"/>
      <c r="P419" s="145"/>
      <c r="Q419" s="145"/>
      <c r="R419" s="145"/>
      <c r="S419" s="145"/>
      <c r="T419" s="145"/>
    </row>
    <row r="420" spans="2:20" s="3" customFormat="1" ht="25.5" customHeight="1">
      <c r="B420" s="264" t="s">
        <v>248</v>
      </c>
      <c r="C420" s="167">
        <v>0</v>
      </c>
      <c r="D420" s="167">
        <v>0</v>
      </c>
      <c r="E420" s="167">
        <v>0</v>
      </c>
      <c r="F420" s="167">
        <v>0</v>
      </c>
      <c r="G420" s="167">
        <v>0</v>
      </c>
      <c r="H420" s="167">
        <v>0</v>
      </c>
      <c r="I420" s="167">
        <v>1</v>
      </c>
      <c r="J420" s="167">
        <v>0</v>
      </c>
      <c r="K420" s="269">
        <v>0</v>
      </c>
      <c r="L420" s="307">
        <v>1</v>
      </c>
      <c r="M420" s="269">
        <v>0</v>
      </c>
      <c r="N420" s="9"/>
      <c r="O420" s="126"/>
      <c r="P420" s="145"/>
      <c r="Q420" s="145"/>
      <c r="R420" s="145"/>
      <c r="S420" s="145"/>
      <c r="T420" s="145"/>
    </row>
    <row r="421" spans="2:20" s="3" customFormat="1" ht="25.5" customHeight="1">
      <c r="B421" s="264" t="s">
        <v>249</v>
      </c>
      <c r="C421" s="167">
        <v>0</v>
      </c>
      <c r="D421" s="167">
        <v>0</v>
      </c>
      <c r="E421" s="167">
        <v>0</v>
      </c>
      <c r="F421" s="167">
        <v>0</v>
      </c>
      <c r="G421" s="167">
        <v>0</v>
      </c>
      <c r="H421" s="167">
        <v>0</v>
      </c>
      <c r="I421" s="167">
        <v>1</v>
      </c>
      <c r="J421" s="167">
        <v>0</v>
      </c>
      <c r="K421" s="269">
        <v>0</v>
      </c>
      <c r="L421" s="307">
        <v>1</v>
      </c>
      <c r="M421" s="269">
        <v>0</v>
      </c>
      <c r="N421" s="9"/>
      <c r="O421" s="126"/>
      <c r="P421" s="145"/>
      <c r="Q421" s="145"/>
      <c r="R421" s="145"/>
      <c r="S421" s="145"/>
      <c r="T421" s="145"/>
    </row>
    <row r="422" spans="2:20" s="3" customFormat="1" ht="25.5" customHeight="1">
      <c r="B422" s="264" t="s">
        <v>250</v>
      </c>
      <c r="C422" s="167">
        <v>0</v>
      </c>
      <c r="D422" s="167">
        <v>0</v>
      </c>
      <c r="E422" s="167">
        <v>0</v>
      </c>
      <c r="F422" s="167">
        <v>0</v>
      </c>
      <c r="G422" s="167">
        <v>0</v>
      </c>
      <c r="H422" s="167">
        <v>0</v>
      </c>
      <c r="I422" s="167">
        <v>1</v>
      </c>
      <c r="J422" s="167">
        <v>0</v>
      </c>
      <c r="K422" s="269">
        <v>0</v>
      </c>
      <c r="L422" s="307">
        <v>1</v>
      </c>
      <c r="M422" s="269">
        <v>0</v>
      </c>
      <c r="N422" s="9"/>
      <c r="O422" s="126"/>
      <c r="P422" s="145"/>
      <c r="Q422" s="145"/>
      <c r="R422" s="145"/>
      <c r="S422" s="145"/>
      <c r="T422" s="145"/>
    </row>
    <row r="423" spans="2:20" s="3" customFormat="1" ht="25.5" customHeight="1">
      <c r="B423" s="264" t="s">
        <v>251</v>
      </c>
      <c r="C423" s="167">
        <v>0</v>
      </c>
      <c r="D423" s="167">
        <v>0</v>
      </c>
      <c r="E423" s="167">
        <v>0</v>
      </c>
      <c r="F423" s="167">
        <v>0</v>
      </c>
      <c r="G423" s="167">
        <v>0</v>
      </c>
      <c r="H423" s="167">
        <v>0</v>
      </c>
      <c r="I423" s="167">
        <v>1</v>
      </c>
      <c r="J423" s="167">
        <v>0</v>
      </c>
      <c r="K423" s="269">
        <v>0</v>
      </c>
      <c r="L423" s="307">
        <v>1</v>
      </c>
      <c r="M423" s="269">
        <v>0</v>
      </c>
      <c r="N423" s="9"/>
      <c r="O423" s="126"/>
      <c r="P423" s="145"/>
      <c r="Q423" s="145"/>
      <c r="R423" s="145"/>
      <c r="S423" s="145"/>
      <c r="T423" s="145"/>
    </row>
    <row r="424" spans="2:20" s="3" customFormat="1" ht="25.5" customHeight="1">
      <c r="B424" s="264" t="s">
        <v>252</v>
      </c>
      <c r="C424" s="167">
        <v>0</v>
      </c>
      <c r="D424" s="167">
        <v>0</v>
      </c>
      <c r="E424" s="167">
        <v>0</v>
      </c>
      <c r="F424" s="167">
        <v>0</v>
      </c>
      <c r="G424" s="167">
        <v>0</v>
      </c>
      <c r="H424" s="167">
        <v>0</v>
      </c>
      <c r="I424" s="167">
        <v>1</v>
      </c>
      <c r="J424" s="167">
        <v>0</v>
      </c>
      <c r="K424" s="269">
        <v>0</v>
      </c>
      <c r="L424" s="307">
        <v>1</v>
      </c>
      <c r="M424" s="269">
        <v>0</v>
      </c>
      <c r="N424" s="9"/>
      <c r="O424" s="126"/>
      <c r="P424" s="145"/>
      <c r="Q424" s="145"/>
      <c r="R424" s="145"/>
      <c r="S424" s="145"/>
      <c r="T424" s="145"/>
    </row>
    <row r="425" spans="2:20" s="3" customFormat="1" ht="25.5" customHeight="1">
      <c r="B425" s="264" t="s">
        <v>253</v>
      </c>
      <c r="C425" s="167">
        <v>0</v>
      </c>
      <c r="D425" s="167">
        <v>0</v>
      </c>
      <c r="E425" s="167">
        <v>0</v>
      </c>
      <c r="F425" s="167">
        <v>0</v>
      </c>
      <c r="G425" s="167">
        <v>0</v>
      </c>
      <c r="H425" s="167">
        <v>0</v>
      </c>
      <c r="I425" s="167">
        <v>1</v>
      </c>
      <c r="J425" s="167">
        <v>0</v>
      </c>
      <c r="K425" s="269">
        <v>0</v>
      </c>
      <c r="L425" s="307">
        <v>1</v>
      </c>
      <c r="M425" s="269">
        <v>0</v>
      </c>
      <c r="N425" s="9"/>
      <c r="O425" s="126"/>
      <c r="P425" s="145"/>
      <c r="Q425" s="145"/>
      <c r="R425" s="145"/>
      <c r="S425" s="145"/>
      <c r="T425" s="145"/>
    </row>
    <row r="426" spans="2:20" s="3" customFormat="1" ht="23.25" customHeight="1">
      <c r="B426" s="275" t="s">
        <v>254</v>
      </c>
      <c r="C426" s="276">
        <v>0</v>
      </c>
      <c r="D426" s="254">
        <v>0</v>
      </c>
      <c r="E426" s="254">
        <v>0</v>
      </c>
      <c r="F426" s="254">
        <v>0</v>
      </c>
      <c r="G426" s="254">
        <v>0</v>
      </c>
      <c r="H426" s="254">
        <v>0</v>
      </c>
      <c r="I426" s="254">
        <v>0</v>
      </c>
      <c r="J426" s="254">
        <v>0</v>
      </c>
      <c r="K426" s="269">
        <v>0</v>
      </c>
      <c r="L426" s="307">
        <v>1</v>
      </c>
      <c r="M426" s="269">
        <v>0</v>
      </c>
      <c r="N426" s="9"/>
      <c r="O426" s="126"/>
      <c r="P426" s="118"/>
      <c r="Q426" s="118"/>
      <c r="R426" s="118"/>
      <c r="S426" s="118"/>
      <c r="T426" s="118"/>
    </row>
    <row r="427" spans="2:20" s="3" customFormat="1" ht="25.5" customHeight="1">
      <c r="B427" s="10" t="s">
        <v>3</v>
      </c>
      <c r="C427" s="63">
        <f>SUM(C405:C426)</f>
        <v>3</v>
      </c>
      <c r="D427" s="63">
        <f aca="true" t="shared" si="14" ref="D427:M427">SUM(D405:D426)</f>
        <v>0</v>
      </c>
      <c r="E427" s="63">
        <f t="shared" si="14"/>
        <v>0</v>
      </c>
      <c r="F427" s="63">
        <f t="shared" si="14"/>
        <v>0</v>
      </c>
      <c r="G427" s="63">
        <f t="shared" si="14"/>
        <v>5</v>
      </c>
      <c r="H427" s="63">
        <f t="shared" si="14"/>
        <v>0</v>
      </c>
      <c r="I427" s="63">
        <f t="shared" si="14"/>
        <v>21</v>
      </c>
      <c r="J427" s="63">
        <f t="shared" si="14"/>
        <v>0</v>
      </c>
      <c r="K427" s="63">
        <f t="shared" si="14"/>
        <v>0</v>
      </c>
      <c r="L427" s="308"/>
      <c r="M427" s="63">
        <f t="shared" si="14"/>
        <v>0</v>
      </c>
      <c r="N427" s="9"/>
      <c r="O427" s="126"/>
      <c r="P427" s="118"/>
      <c r="Q427" s="118"/>
      <c r="R427" s="118"/>
      <c r="S427" s="118"/>
      <c r="T427" s="118"/>
    </row>
    <row r="428" spans="2:15" s="3" customFormat="1" ht="16.5">
      <c r="B428" s="5"/>
      <c r="C428" s="64"/>
      <c r="N428" s="9"/>
      <c r="O428" s="9"/>
    </row>
    <row r="429" spans="2:3" s="3" customFormat="1" ht="16.5">
      <c r="B429" s="3" t="s">
        <v>166</v>
      </c>
      <c r="C429" s="64"/>
    </row>
    <row r="430" spans="2:8" s="3" customFormat="1" ht="51.75" customHeight="1">
      <c r="B430" s="360" t="s">
        <v>1</v>
      </c>
      <c r="C430" s="320" t="s">
        <v>52</v>
      </c>
      <c r="D430" s="320"/>
      <c r="E430" s="320"/>
      <c r="F430" s="320"/>
      <c r="G430" s="320"/>
      <c r="H430" s="320"/>
    </row>
    <row r="431" spans="2:8" s="3" customFormat="1" ht="48" customHeight="1">
      <c r="B431" s="361"/>
      <c r="C431" s="320" t="s">
        <v>159</v>
      </c>
      <c r="D431" s="320"/>
      <c r="E431" s="320"/>
      <c r="F431" s="320" t="s">
        <v>160</v>
      </c>
      <c r="G431" s="320"/>
      <c r="H431" s="320"/>
    </row>
    <row r="432" spans="2:8" s="3" customFormat="1" ht="71.25" customHeight="1">
      <c r="B432" s="372"/>
      <c r="C432" s="136" t="s">
        <v>53</v>
      </c>
      <c r="D432" s="136" t="s">
        <v>54</v>
      </c>
      <c r="E432" s="136" t="s">
        <v>55</v>
      </c>
      <c r="F432" s="136" t="s">
        <v>53</v>
      </c>
      <c r="G432" s="136" t="s">
        <v>54</v>
      </c>
      <c r="H432" s="136" t="s">
        <v>55</v>
      </c>
    </row>
    <row r="433" spans="2:8" s="3" customFormat="1" ht="27" customHeight="1">
      <c r="B433" s="221" t="s">
        <v>233</v>
      </c>
      <c r="C433" s="154" t="s">
        <v>255</v>
      </c>
      <c r="D433" s="154" t="s">
        <v>255</v>
      </c>
      <c r="E433" s="154" t="s">
        <v>256</v>
      </c>
      <c r="F433" s="154" t="s">
        <v>257</v>
      </c>
      <c r="G433" s="154" t="s">
        <v>258</v>
      </c>
      <c r="H433" s="154" t="s">
        <v>258</v>
      </c>
    </row>
    <row r="434" spans="2:8" s="3" customFormat="1" ht="27" customHeight="1">
      <c r="B434" s="221" t="s">
        <v>234</v>
      </c>
      <c r="C434" s="154"/>
      <c r="D434" s="154"/>
      <c r="E434" s="154"/>
      <c r="F434" s="154" t="s">
        <v>257</v>
      </c>
      <c r="G434" s="154">
        <v>0</v>
      </c>
      <c r="H434" s="154">
        <v>0</v>
      </c>
    </row>
    <row r="435" spans="2:8" s="3" customFormat="1" ht="27" customHeight="1">
      <c r="B435" s="221" t="s">
        <v>235</v>
      </c>
      <c r="C435" s="154"/>
      <c r="D435" s="154"/>
      <c r="E435" s="154"/>
      <c r="F435" s="154" t="s">
        <v>257</v>
      </c>
      <c r="G435" s="154" t="s">
        <v>257</v>
      </c>
      <c r="H435" s="154">
        <v>0</v>
      </c>
    </row>
    <row r="436" spans="2:8" s="3" customFormat="1" ht="27" customHeight="1">
      <c r="B436" s="221" t="s">
        <v>236</v>
      </c>
      <c r="C436" s="154"/>
      <c r="D436" s="154"/>
      <c r="E436" s="154"/>
      <c r="F436" s="154" t="s">
        <v>257</v>
      </c>
      <c r="G436" s="154">
        <v>0</v>
      </c>
      <c r="H436" s="154">
        <v>0</v>
      </c>
    </row>
    <row r="437" spans="2:8" s="3" customFormat="1" ht="27" customHeight="1">
      <c r="B437" s="221" t="s">
        <v>237</v>
      </c>
      <c r="C437" s="154"/>
      <c r="D437" s="154"/>
      <c r="E437" s="154"/>
      <c r="F437" s="154" t="s">
        <v>257</v>
      </c>
      <c r="G437" s="154" t="s">
        <v>257</v>
      </c>
      <c r="H437" s="154" t="s">
        <v>257</v>
      </c>
    </row>
    <row r="438" spans="2:8" s="3" customFormat="1" ht="27" customHeight="1">
      <c r="B438" s="221" t="s">
        <v>238</v>
      </c>
      <c r="C438" s="154"/>
      <c r="D438" s="154"/>
      <c r="E438" s="154"/>
      <c r="F438" s="154" t="s">
        <v>257</v>
      </c>
      <c r="G438" s="154" t="s">
        <v>257</v>
      </c>
      <c r="H438" s="154" t="s">
        <v>257</v>
      </c>
    </row>
    <row r="439" spans="2:8" s="3" customFormat="1" ht="27" customHeight="1">
      <c r="B439" s="221" t="s">
        <v>239</v>
      </c>
      <c r="C439" s="154"/>
      <c r="D439" s="154"/>
      <c r="E439" s="154"/>
      <c r="F439" s="154" t="s">
        <v>257</v>
      </c>
      <c r="G439" s="154">
        <v>0</v>
      </c>
      <c r="H439" s="154">
        <v>0</v>
      </c>
    </row>
    <row r="440" spans="2:8" s="3" customFormat="1" ht="27" customHeight="1">
      <c r="B440" s="221" t="s">
        <v>240</v>
      </c>
      <c r="C440" s="154"/>
      <c r="D440" s="154"/>
      <c r="E440" s="154"/>
      <c r="F440" s="154">
        <v>0</v>
      </c>
      <c r="G440" s="154">
        <v>0</v>
      </c>
      <c r="H440" s="154">
        <v>0</v>
      </c>
    </row>
    <row r="441" spans="2:8" s="3" customFormat="1" ht="27" customHeight="1">
      <c r="B441" s="221" t="s">
        <v>241</v>
      </c>
      <c r="C441" s="154"/>
      <c r="D441" s="154"/>
      <c r="E441" s="154"/>
      <c r="F441" s="154" t="s">
        <v>257</v>
      </c>
      <c r="G441" s="154" t="s">
        <v>257</v>
      </c>
      <c r="H441" s="154" t="s">
        <v>257</v>
      </c>
    </row>
    <row r="442" spans="2:8" s="3" customFormat="1" ht="27" customHeight="1">
      <c r="B442" s="277" t="s">
        <v>242</v>
      </c>
      <c r="C442" s="154">
        <v>0</v>
      </c>
      <c r="D442" s="154">
        <v>0</v>
      </c>
      <c r="E442" s="154">
        <v>0</v>
      </c>
      <c r="F442" s="154" t="s">
        <v>257</v>
      </c>
      <c r="G442" s="154" t="s">
        <v>258</v>
      </c>
      <c r="H442" s="154" t="s">
        <v>257</v>
      </c>
    </row>
    <row r="443" spans="2:8" s="3" customFormat="1" ht="27" customHeight="1">
      <c r="B443" s="277" t="s">
        <v>243</v>
      </c>
      <c r="C443" s="154">
        <v>0</v>
      </c>
      <c r="D443" s="154" t="s">
        <v>259</v>
      </c>
      <c r="E443" s="154" t="s">
        <v>259</v>
      </c>
      <c r="F443" s="154" t="s">
        <v>257</v>
      </c>
      <c r="G443" s="154">
        <v>0</v>
      </c>
      <c r="H443" s="154">
        <v>0</v>
      </c>
    </row>
    <row r="444" spans="2:8" s="3" customFormat="1" ht="27" customHeight="1">
      <c r="B444" s="277" t="s">
        <v>244</v>
      </c>
      <c r="C444" s="154">
        <v>0</v>
      </c>
      <c r="D444" s="154">
        <v>0</v>
      </c>
      <c r="E444" s="154">
        <v>0</v>
      </c>
      <c r="F444" s="154" t="s">
        <v>257</v>
      </c>
      <c r="G444" s="154" t="s">
        <v>257</v>
      </c>
      <c r="H444" s="154" t="s">
        <v>257</v>
      </c>
    </row>
    <row r="445" spans="2:8" s="3" customFormat="1" ht="27" customHeight="1">
      <c r="B445" s="277" t="s">
        <v>245</v>
      </c>
      <c r="C445" s="154">
        <v>0</v>
      </c>
      <c r="D445" s="154">
        <v>0</v>
      </c>
      <c r="E445" s="154">
        <v>0</v>
      </c>
      <c r="F445" s="154" t="s">
        <v>257</v>
      </c>
      <c r="G445" s="154" t="s">
        <v>257</v>
      </c>
      <c r="H445" s="154" t="s">
        <v>257</v>
      </c>
    </row>
    <row r="446" spans="2:8" s="3" customFormat="1" ht="27" customHeight="1">
      <c r="B446" s="277" t="s">
        <v>246</v>
      </c>
      <c r="C446" s="154">
        <v>0</v>
      </c>
      <c r="D446" s="154">
        <v>0</v>
      </c>
      <c r="E446" s="154">
        <v>0</v>
      </c>
      <c r="F446" s="154">
        <v>0</v>
      </c>
      <c r="G446" s="154">
        <v>0</v>
      </c>
      <c r="H446" s="154" t="s">
        <v>257</v>
      </c>
    </row>
    <row r="447" spans="2:8" s="3" customFormat="1" ht="27" customHeight="1">
      <c r="B447" s="277" t="s">
        <v>247</v>
      </c>
      <c r="C447" s="154">
        <v>0</v>
      </c>
      <c r="D447" s="154">
        <v>0</v>
      </c>
      <c r="E447" s="154">
        <v>0</v>
      </c>
      <c r="F447" s="154">
        <v>0</v>
      </c>
      <c r="G447" s="154">
        <v>0</v>
      </c>
      <c r="H447" s="154" t="s">
        <v>257</v>
      </c>
    </row>
    <row r="448" spans="2:8" s="3" customFormat="1" ht="27" customHeight="1">
      <c r="B448" s="277" t="s">
        <v>248</v>
      </c>
      <c r="C448" s="154">
        <v>0</v>
      </c>
      <c r="D448" s="154">
        <v>0</v>
      </c>
      <c r="E448" s="154">
        <v>0</v>
      </c>
      <c r="F448" s="154" t="s">
        <v>257</v>
      </c>
      <c r="G448" s="154">
        <v>0</v>
      </c>
      <c r="H448" s="154">
        <v>0</v>
      </c>
    </row>
    <row r="449" spans="2:8" s="3" customFormat="1" ht="27" customHeight="1">
      <c r="B449" s="277" t="s">
        <v>249</v>
      </c>
      <c r="C449" s="154">
        <v>0</v>
      </c>
      <c r="D449" s="154">
        <v>0</v>
      </c>
      <c r="E449" s="154">
        <v>0</v>
      </c>
      <c r="F449" s="154" t="s">
        <v>257</v>
      </c>
      <c r="G449" s="154" t="s">
        <v>257</v>
      </c>
      <c r="H449" s="154">
        <v>0</v>
      </c>
    </row>
    <row r="450" spans="2:8" s="3" customFormat="1" ht="27" customHeight="1">
      <c r="B450" s="277" t="s">
        <v>250</v>
      </c>
      <c r="C450" s="154">
        <v>0</v>
      </c>
      <c r="D450" s="154">
        <v>0</v>
      </c>
      <c r="E450" s="154">
        <v>0</v>
      </c>
      <c r="F450" s="154">
        <v>0</v>
      </c>
      <c r="G450" s="154">
        <v>0</v>
      </c>
      <c r="H450" s="154">
        <v>0</v>
      </c>
    </row>
    <row r="451" spans="2:8" s="3" customFormat="1" ht="27" customHeight="1">
      <c r="B451" s="277" t="s">
        <v>251</v>
      </c>
      <c r="C451" s="154">
        <v>0</v>
      </c>
      <c r="D451" s="154">
        <v>0</v>
      </c>
      <c r="E451" s="154">
        <v>0</v>
      </c>
      <c r="F451" s="154">
        <v>0</v>
      </c>
      <c r="G451" s="154">
        <v>0</v>
      </c>
      <c r="H451" s="154">
        <v>0</v>
      </c>
    </row>
    <row r="452" spans="2:8" s="3" customFormat="1" ht="27" customHeight="1">
      <c r="B452" s="277" t="s">
        <v>252</v>
      </c>
      <c r="C452" s="154">
        <v>0</v>
      </c>
      <c r="D452" s="154">
        <v>0</v>
      </c>
      <c r="E452" s="154">
        <v>0</v>
      </c>
      <c r="F452" s="154">
        <v>0</v>
      </c>
      <c r="G452" s="154">
        <v>0</v>
      </c>
      <c r="H452" s="154">
        <v>0</v>
      </c>
    </row>
    <row r="453" spans="2:8" s="3" customFormat="1" ht="27" customHeight="1">
      <c r="B453" s="277" t="s">
        <v>253</v>
      </c>
      <c r="C453" s="154">
        <v>0</v>
      </c>
      <c r="D453" s="154">
        <v>0</v>
      </c>
      <c r="E453" s="154">
        <v>0</v>
      </c>
      <c r="F453" s="154" t="s">
        <v>257</v>
      </c>
      <c r="G453" s="154">
        <v>0</v>
      </c>
      <c r="H453" s="154">
        <v>0</v>
      </c>
    </row>
    <row r="454" spans="2:8" s="3" customFormat="1" ht="16.5">
      <c r="B454" s="278" t="s">
        <v>254</v>
      </c>
      <c r="C454" s="279">
        <v>0</v>
      </c>
      <c r="D454" s="280">
        <v>0</v>
      </c>
      <c r="E454" s="280">
        <v>0</v>
      </c>
      <c r="F454" s="280">
        <v>0</v>
      </c>
      <c r="G454" s="280">
        <v>0</v>
      </c>
      <c r="H454" s="280">
        <v>0</v>
      </c>
    </row>
    <row r="455" spans="2:8" s="3" customFormat="1" ht="16.5">
      <c r="B455" s="18" t="s">
        <v>3</v>
      </c>
      <c r="C455" s="63"/>
      <c r="D455" s="38"/>
      <c r="E455" s="38"/>
      <c r="F455" s="38"/>
      <c r="G455" s="38"/>
      <c r="H455" s="38"/>
    </row>
    <row r="456" spans="2:7" s="3" customFormat="1" ht="24" customHeight="1">
      <c r="B456" s="9"/>
      <c r="C456" s="65"/>
      <c r="D456" s="9"/>
      <c r="E456" s="9"/>
      <c r="F456" s="9"/>
      <c r="G456" s="9"/>
    </row>
    <row r="457" spans="2:8" s="3" customFormat="1" ht="97.5" customHeight="1">
      <c r="B457" s="335" t="s">
        <v>161</v>
      </c>
      <c r="C457" s="335"/>
      <c r="D457" s="335"/>
      <c r="E457" s="335"/>
      <c r="F457" s="335"/>
      <c r="G457" s="335"/>
      <c r="H457" s="335"/>
    </row>
    <row r="458" spans="2:8" s="3" customFormat="1" ht="63.75" customHeight="1">
      <c r="B458" s="335" t="s">
        <v>56</v>
      </c>
      <c r="C458" s="335"/>
      <c r="D458" s="335"/>
      <c r="E458" s="335"/>
      <c r="F458" s="335"/>
      <c r="G458" s="335"/>
      <c r="H458" s="335"/>
    </row>
    <row r="459" spans="2:3" s="3" customFormat="1" ht="16.5">
      <c r="B459" s="5"/>
      <c r="C459" s="64"/>
    </row>
    <row r="460" spans="2:20" s="3" customFormat="1" ht="30.75" customHeight="1">
      <c r="B460" s="3" t="s">
        <v>17</v>
      </c>
      <c r="E460" s="12"/>
      <c r="F460" s="12"/>
      <c r="G460" s="12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</row>
    <row r="461" spans="2:20" s="3" customFormat="1" ht="64.5" customHeight="1">
      <c r="B461" s="337" t="s">
        <v>1</v>
      </c>
      <c r="C461" s="351" t="s">
        <v>77</v>
      </c>
      <c r="D461" s="351"/>
      <c r="E461" s="351"/>
      <c r="F461" s="2"/>
      <c r="G461" s="2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</row>
    <row r="462" spans="2:6" s="3" customFormat="1" ht="183" customHeight="1">
      <c r="B462" s="374"/>
      <c r="C462" s="132" t="s">
        <v>57</v>
      </c>
      <c r="D462" s="132" t="s">
        <v>58</v>
      </c>
      <c r="E462" s="132" t="s">
        <v>59</v>
      </c>
      <c r="F462" s="9"/>
    </row>
    <row r="463" spans="2:6" s="3" customFormat="1" ht="27" customHeight="1">
      <c r="B463" s="221" t="s">
        <v>233</v>
      </c>
      <c r="C463" s="161">
        <v>246</v>
      </c>
      <c r="D463" s="160">
        <v>181</v>
      </c>
      <c r="E463" s="160">
        <v>181</v>
      </c>
      <c r="F463" s="9"/>
    </row>
    <row r="464" spans="2:6" s="3" customFormat="1" ht="27" customHeight="1">
      <c r="B464" s="221" t="s">
        <v>234</v>
      </c>
      <c r="C464" s="161">
        <v>5</v>
      </c>
      <c r="D464" s="160">
        <v>5</v>
      </c>
      <c r="E464" s="160">
        <v>5</v>
      </c>
      <c r="F464" s="9"/>
    </row>
    <row r="465" spans="2:6" s="3" customFormat="1" ht="27" customHeight="1">
      <c r="B465" s="221" t="s">
        <v>235</v>
      </c>
      <c r="C465" s="161">
        <v>19</v>
      </c>
      <c r="D465" s="160">
        <v>14</v>
      </c>
      <c r="E465" s="160">
        <v>14</v>
      </c>
      <c r="F465" s="9"/>
    </row>
    <row r="466" spans="2:6" s="3" customFormat="1" ht="27" customHeight="1">
      <c r="B466" s="221" t="s">
        <v>236</v>
      </c>
      <c r="C466" s="161">
        <v>19</v>
      </c>
      <c r="D466" s="160">
        <v>6</v>
      </c>
      <c r="E466" s="160">
        <v>5</v>
      </c>
      <c r="F466" s="9"/>
    </row>
    <row r="467" spans="2:6" s="3" customFormat="1" ht="27" customHeight="1">
      <c r="B467" s="221" t="s">
        <v>237</v>
      </c>
      <c r="C467" s="161">
        <v>226</v>
      </c>
      <c r="D467" s="160">
        <v>182</v>
      </c>
      <c r="E467" s="160">
        <v>142</v>
      </c>
      <c r="F467" s="9"/>
    </row>
    <row r="468" spans="2:6" s="3" customFormat="1" ht="27" customHeight="1">
      <c r="B468" s="221" t="s">
        <v>238</v>
      </c>
      <c r="C468" s="161">
        <v>91</v>
      </c>
      <c r="D468" s="160">
        <v>91</v>
      </c>
      <c r="E468" s="160">
        <v>91</v>
      </c>
      <c r="F468" s="9"/>
    </row>
    <row r="469" spans="2:6" s="3" customFormat="1" ht="27" customHeight="1">
      <c r="B469" s="221" t="s">
        <v>239</v>
      </c>
      <c r="C469" s="161">
        <v>10</v>
      </c>
      <c r="D469" s="160">
        <v>7</v>
      </c>
      <c r="E469" s="160">
        <v>4</v>
      </c>
      <c r="F469" s="9"/>
    </row>
    <row r="470" spans="2:6" s="3" customFormat="1" ht="27" customHeight="1">
      <c r="B470" s="221" t="s">
        <v>240</v>
      </c>
      <c r="C470" s="161">
        <v>0</v>
      </c>
      <c r="D470" s="160">
        <v>0</v>
      </c>
      <c r="E470" s="160">
        <v>0</v>
      </c>
      <c r="F470" s="9"/>
    </row>
    <row r="471" spans="2:6" s="3" customFormat="1" ht="27" customHeight="1">
      <c r="B471" s="241" t="s">
        <v>241</v>
      </c>
      <c r="C471" s="161">
        <v>51</v>
      </c>
      <c r="D471" s="160">
        <v>32</v>
      </c>
      <c r="E471" s="160">
        <v>5</v>
      </c>
      <c r="F471" s="9"/>
    </row>
    <row r="472" spans="2:6" s="3" customFormat="1" ht="27" customHeight="1">
      <c r="B472" s="281" t="s">
        <v>242</v>
      </c>
      <c r="C472" s="161">
        <v>369</v>
      </c>
      <c r="D472" s="160">
        <v>281</v>
      </c>
      <c r="E472" s="160">
        <v>281</v>
      </c>
      <c r="F472" s="9"/>
    </row>
    <row r="473" spans="2:6" s="3" customFormat="1" ht="27" customHeight="1">
      <c r="B473" s="281" t="s">
        <v>243</v>
      </c>
      <c r="C473" s="161">
        <v>141</v>
      </c>
      <c r="D473" s="160">
        <v>124</v>
      </c>
      <c r="E473" s="160">
        <v>111</v>
      </c>
      <c r="F473" s="9"/>
    </row>
    <row r="474" spans="2:6" s="3" customFormat="1" ht="27" customHeight="1">
      <c r="B474" s="281" t="s">
        <v>244</v>
      </c>
      <c r="C474" s="161">
        <v>125</v>
      </c>
      <c r="D474" s="160">
        <v>80</v>
      </c>
      <c r="E474" s="160">
        <v>72</v>
      </c>
      <c r="F474" s="9"/>
    </row>
    <row r="475" spans="2:6" s="3" customFormat="1" ht="27" customHeight="1">
      <c r="B475" s="281" t="s">
        <v>245</v>
      </c>
      <c r="C475" s="161">
        <v>107</v>
      </c>
      <c r="D475" s="160">
        <v>85</v>
      </c>
      <c r="E475" s="160">
        <v>85</v>
      </c>
      <c r="F475" s="9"/>
    </row>
    <row r="476" spans="2:6" s="3" customFormat="1" ht="27" customHeight="1">
      <c r="B476" s="281" t="s">
        <v>246</v>
      </c>
      <c r="C476" s="161">
        <v>30</v>
      </c>
      <c r="D476" s="160">
        <v>30</v>
      </c>
      <c r="E476" s="160">
        <v>22</v>
      </c>
      <c r="F476" s="9"/>
    </row>
    <row r="477" spans="2:6" s="3" customFormat="1" ht="27" customHeight="1">
      <c r="B477" s="281" t="s">
        <v>247</v>
      </c>
      <c r="C477" s="161">
        <v>40</v>
      </c>
      <c r="D477" s="160">
        <v>19</v>
      </c>
      <c r="E477" s="160">
        <v>19</v>
      </c>
      <c r="F477" s="9"/>
    </row>
    <row r="478" spans="2:6" s="3" customFormat="1" ht="27" customHeight="1">
      <c r="B478" s="281" t="s">
        <v>248</v>
      </c>
      <c r="C478" s="161">
        <v>36</v>
      </c>
      <c r="D478" s="160">
        <v>19</v>
      </c>
      <c r="E478" s="160">
        <v>19</v>
      </c>
      <c r="F478" s="9"/>
    </row>
    <row r="479" spans="2:6" s="3" customFormat="1" ht="27" customHeight="1">
      <c r="B479" s="281" t="s">
        <v>249</v>
      </c>
      <c r="C479" s="161">
        <v>35</v>
      </c>
      <c r="D479" s="160">
        <v>23</v>
      </c>
      <c r="E479" s="160">
        <v>21</v>
      </c>
      <c r="F479" s="9"/>
    </row>
    <row r="480" spans="2:6" s="3" customFormat="1" ht="27" customHeight="1">
      <c r="B480" s="281" t="s">
        <v>250</v>
      </c>
      <c r="C480" s="161">
        <v>10</v>
      </c>
      <c r="D480" s="160">
        <v>8</v>
      </c>
      <c r="E480" s="160">
        <v>8</v>
      </c>
      <c r="F480" s="9"/>
    </row>
    <row r="481" spans="2:6" s="3" customFormat="1" ht="27" customHeight="1">
      <c r="B481" s="281" t="s">
        <v>251</v>
      </c>
      <c r="C481" s="161">
        <v>6</v>
      </c>
      <c r="D481" s="160">
        <v>3</v>
      </c>
      <c r="E481" s="160">
        <v>2</v>
      </c>
      <c r="F481" s="9"/>
    </row>
    <row r="482" spans="2:6" s="3" customFormat="1" ht="27" customHeight="1">
      <c r="B482" s="281" t="s">
        <v>252</v>
      </c>
      <c r="C482" s="161">
        <v>16</v>
      </c>
      <c r="D482" s="160">
        <v>14</v>
      </c>
      <c r="E482" s="160">
        <v>12</v>
      </c>
      <c r="F482" s="9"/>
    </row>
    <row r="483" spans="2:6" s="3" customFormat="1" ht="27" customHeight="1">
      <c r="B483" s="281" t="s">
        <v>253</v>
      </c>
      <c r="C483" s="161">
        <v>4</v>
      </c>
      <c r="D483" s="160">
        <v>4</v>
      </c>
      <c r="E483" s="160">
        <v>4</v>
      </c>
      <c r="F483" s="9"/>
    </row>
    <row r="484" spans="2:5" s="3" customFormat="1" ht="16.5">
      <c r="B484" s="282" t="s">
        <v>254</v>
      </c>
      <c r="C484" s="283">
        <v>0</v>
      </c>
      <c r="D484" s="67">
        <v>0</v>
      </c>
      <c r="E484" s="67">
        <v>0</v>
      </c>
    </row>
    <row r="485" spans="2:5" s="3" customFormat="1" ht="16.5">
      <c r="B485" s="18" t="s">
        <v>3</v>
      </c>
      <c r="C485" s="42">
        <f>SUM(C463:C484)</f>
        <v>1586</v>
      </c>
      <c r="D485" s="42">
        <f>SUM(D463:D484)</f>
        <v>1208</v>
      </c>
      <c r="E485" s="42">
        <f>SUM(E463:E484)</f>
        <v>1103</v>
      </c>
    </row>
    <row r="486" spans="2:5" s="3" customFormat="1" ht="16.5">
      <c r="B486" s="74"/>
      <c r="C486" s="27"/>
      <c r="D486" s="27"/>
      <c r="E486" s="27"/>
    </row>
    <row r="487" spans="2:5" s="3" customFormat="1" ht="16.5">
      <c r="B487" s="3" t="s">
        <v>96</v>
      </c>
      <c r="E487" s="52"/>
    </row>
    <row r="488" spans="2:5" s="3" customFormat="1" ht="79.5" customHeight="1">
      <c r="B488" s="348" t="s">
        <v>1</v>
      </c>
      <c r="C488" s="328" t="s">
        <v>108</v>
      </c>
      <c r="D488" s="328"/>
      <c r="E488" s="2"/>
    </row>
    <row r="489" spans="2:5" s="3" customFormat="1" ht="82.5">
      <c r="B489" s="349"/>
      <c r="C489" s="131" t="s">
        <v>118</v>
      </c>
      <c r="D489" s="131" t="s">
        <v>119</v>
      </c>
      <c r="E489" s="119"/>
    </row>
    <row r="490" spans="2:5" s="3" customFormat="1" ht="75">
      <c r="B490" s="221" t="s">
        <v>233</v>
      </c>
      <c r="C490" s="161">
        <v>246</v>
      </c>
      <c r="D490" s="151">
        <v>0</v>
      </c>
      <c r="E490" s="147"/>
    </row>
    <row r="491" spans="2:5" s="3" customFormat="1" ht="120">
      <c r="B491" s="221" t="s">
        <v>234</v>
      </c>
      <c r="C491" s="161">
        <v>5</v>
      </c>
      <c r="D491" s="151">
        <v>0</v>
      </c>
      <c r="E491" s="147"/>
    </row>
    <row r="492" spans="2:5" s="3" customFormat="1" ht="120">
      <c r="B492" s="221" t="s">
        <v>235</v>
      </c>
      <c r="C492" s="161">
        <v>19</v>
      </c>
      <c r="D492" s="151">
        <v>0</v>
      </c>
      <c r="E492" s="147"/>
    </row>
    <row r="493" spans="2:5" s="3" customFormat="1" ht="90">
      <c r="B493" s="221" t="s">
        <v>236</v>
      </c>
      <c r="C493" s="161">
        <v>19</v>
      </c>
      <c r="D493" s="151">
        <v>0</v>
      </c>
      <c r="E493" s="147"/>
    </row>
    <row r="494" spans="2:5" s="3" customFormat="1" ht="90">
      <c r="B494" s="221" t="s">
        <v>237</v>
      </c>
      <c r="C494" s="161">
        <v>226</v>
      </c>
      <c r="D494" s="151">
        <v>0</v>
      </c>
      <c r="E494" s="147"/>
    </row>
    <row r="495" spans="2:5" s="3" customFormat="1" ht="90">
      <c r="B495" s="221" t="s">
        <v>238</v>
      </c>
      <c r="C495" s="161">
        <v>91</v>
      </c>
      <c r="D495" s="151">
        <v>0</v>
      </c>
      <c r="E495" s="147"/>
    </row>
    <row r="496" spans="2:5" s="3" customFormat="1" ht="120">
      <c r="B496" s="221" t="s">
        <v>239</v>
      </c>
      <c r="C496" s="161">
        <v>10</v>
      </c>
      <c r="D496" s="151">
        <v>0</v>
      </c>
      <c r="E496" s="147"/>
    </row>
    <row r="497" spans="2:5" s="3" customFormat="1" ht="120">
      <c r="B497" s="221" t="s">
        <v>240</v>
      </c>
      <c r="C497" s="161">
        <v>0</v>
      </c>
      <c r="D497" s="151">
        <v>0</v>
      </c>
      <c r="E497" s="147"/>
    </row>
    <row r="498" spans="2:5" s="3" customFormat="1" ht="90">
      <c r="B498" s="241" t="s">
        <v>241</v>
      </c>
      <c r="C498" s="161">
        <v>51</v>
      </c>
      <c r="D498" s="151">
        <v>0</v>
      </c>
      <c r="E498" s="147"/>
    </row>
    <row r="499" spans="2:5" s="3" customFormat="1" ht="16.5">
      <c r="B499" s="281" t="s">
        <v>242</v>
      </c>
      <c r="C499" s="161">
        <v>369</v>
      </c>
      <c r="D499" s="151">
        <v>0</v>
      </c>
      <c r="E499" s="147"/>
    </row>
    <row r="500" spans="2:5" s="3" customFormat="1" ht="16.5">
      <c r="B500" s="281" t="s">
        <v>243</v>
      </c>
      <c r="C500" s="161">
        <v>141</v>
      </c>
      <c r="D500" s="151">
        <v>0</v>
      </c>
      <c r="E500" s="147"/>
    </row>
    <row r="501" spans="2:5" s="3" customFormat="1" ht="16.5">
      <c r="B501" s="281" t="s">
        <v>244</v>
      </c>
      <c r="C501" s="161">
        <v>125</v>
      </c>
      <c r="D501" s="151">
        <v>0</v>
      </c>
      <c r="E501" s="147"/>
    </row>
    <row r="502" spans="2:5" s="3" customFormat="1" ht="16.5">
      <c r="B502" s="281" t="s">
        <v>245</v>
      </c>
      <c r="C502" s="161">
        <v>107</v>
      </c>
      <c r="D502" s="151">
        <v>0</v>
      </c>
      <c r="E502" s="147"/>
    </row>
    <row r="503" spans="2:5" s="3" customFormat="1" ht="16.5">
      <c r="B503" s="281" t="s">
        <v>246</v>
      </c>
      <c r="C503" s="161">
        <v>30</v>
      </c>
      <c r="D503" s="151">
        <v>0</v>
      </c>
      <c r="E503" s="147"/>
    </row>
    <row r="504" spans="2:5" s="3" customFormat="1" ht="16.5">
      <c r="B504" s="281" t="s">
        <v>247</v>
      </c>
      <c r="C504" s="161">
        <v>40</v>
      </c>
      <c r="D504" s="151">
        <v>0</v>
      </c>
      <c r="E504" s="147"/>
    </row>
    <row r="505" spans="2:5" s="3" customFormat="1" ht="16.5">
      <c r="B505" s="281" t="s">
        <v>248</v>
      </c>
      <c r="C505" s="161">
        <v>36</v>
      </c>
      <c r="D505" s="151">
        <v>0</v>
      </c>
      <c r="E505" s="147"/>
    </row>
    <row r="506" spans="2:5" s="3" customFormat="1" ht="16.5">
      <c r="B506" s="281" t="s">
        <v>249</v>
      </c>
      <c r="C506" s="161">
        <v>35</v>
      </c>
      <c r="D506" s="151">
        <v>0</v>
      </c>
      <c r="E506" s="147"/>
    </row>
    <row r="507" spans="2:5" s="3" customFormat="1" ht="16.5">
      <c r="B507" s="281" t="s">
        <v>250</v>
      </c>
      <c r="C507" s="161">
        <v>10</v>
      </c>
      <c r="D507" s="151">
        <v>0</v>
      </c>
      <c r="E507" s="147"/>
    </row>
    <row r="508" spans="2:5" s="3" customFormat="1" ht="16.5">
      <c r="B508" s="281" t="s">
        <v>251</v>
      </c>
      <c r="C508" s="161">
        <v>6</v>
      </c>
      <c r="D508" s="151">
        <v>0</v>
      </c>
      <c r="E508" s="147"/>
    </row>
    <row r="509" spans="2:5" s="3" customFormat="1" ht="16.5">
      <c r="B509" s="281" t="s">
        <v>252</v>
      </c>
      <c r="C509" s="161">
        <v>16</v>
      </c>
      <c r="D509" s="151">
        <v>0</v>
      </c>
      <c r="E509" s="147"/>
    </row>
    <row r="510" spans="2:5" s="3" customFormat="1" ht="16.5">
      <c r="B510" s="281" t="s">
        <v>253</v>
      </c>
      <c r="C510" s="161">
        <v>4</v>
      </c>
      <c r="D510" s="151">
        <v>0</v>
      </c>
      <c r="E510" s="147"/>
    </row>
    <row r="511" spans="2:5" s="3" customFormat="1" ht="16.5">
      <c r="B511" s="282" t="s">
        <v>254</v>
      </c>
      <c r="C511" s="283">
        <v>0</v>
      </c>
      <c r="D511" s="151">
        <v>0</v>
      </c>
      <c r="E511" s="105"/>
    </row>
    <row r="512" spans="2:5" s="3" customFormat="1" ht="16.5">
      <c r="B512" s="170" t="s">
        <v>3</v>
      </c>
      <c r="C512" s="107">
        <f>SUM(C490:C511)</f>
        <v>1586</v>
      </c>
      <c r="D512" s="107">
        <v>0</v>
      </c>
      <c r="E512" s="27"/>
    </row>
    <row r="513" spans="2:5" s="3" customFormat="1" ht="16.5">
      <c r="B513" s="74"/>
      <c r="C513" s="27"/>
      <c r="D513" s="27"/>
      <c r="E513" s="27"/>
    </row>
    <row r="514" spans="2:7" s="3" customFormat="1" ht="16.5">
      <c r="B514" s="3" t="s">
        <v>117</v>
      </c>
      <c r="C514" s="27"/>
      <c r="D514" s="27"/>
      <c r="E514" s="27"/>
      <c r="F514" s="27"/>
      <c r="G514" s="27"/>
    </row>
    <row r="515" spans="2:7" s="3" customFormat="1" ht="41.25" customHeight="1">
      <c r="B515" s="373" t="s">
        <v>162</v>
      </c>
      <c r="C515" s="373"/>
      <c r="D515" s="373"/>
      <c r="E515" s="373"/>
      <c r="F515" s="373"/>
      <c r="G515" s="373"/>
    </row>
    <row r="516" spans="2:7" s="3" customFormat="1" ht="83.25" customHeight="1">
      <c r="B516" s="102"/>
      <c r="C516" s="137" t="s">
        <v>88</v>
      </c>
      <c r="D516" s="131" t="s">
        <v>89</v>
      </c>
      <c r="E516" s="131" t="s">
        <v>90</v>
      </c>
      <c r="F516" s="131" t="s">
        <v>91</v>
      </c>
      <c r="G516" s="131" t="s">
        <v>92</v>
      </c>
    </row>
    <row r="517" spans="2:7" s="3" customFormat="1" ht="49.5">
      <c r="B517" s="115" t="s">
        <v>94</v>
      </c>
      <c r="C517" s="68" t="s">
        <v>260</v>
      </c>
      <c r="D517" s="68" t="s">
        <v>261</v>
      </c>
      <c r="E517" s="68" t="s">
        <v>262</v>
      </c>
      <c r="F517" s="68" t="s">
        <v>263</v>
      </c>
      <c r="G517" s="284">
        <v>89107572822</v>
      </c>
    </row>
    <row r="518" spans="2:7" s="3" customFormat="1" ht="85.5" customHeight="1">
      <c r="B518" s="115" t="s">
        <v>95</v>
      </c>
      <c r="C518" s="103" t="s">
        <v>264</v>
      </c>
      <c r="D518" s="103" t="s">
        <v>265</v>
      </c>
      <c r="E518" s="103" t="s">
        <v>266</v>
      </c>
      <c r="F518" s="103" t="s">
        <v>267</v>
      </c>
      <c r="G518" s="285" t="s">
        <v>268</v>
      </c>
    </row>
    <row r="519" spans="2:7" s="3" customFormat="1" ht="16.5">
      <c r="B519" s="1"/>
      <c r="C519" s="1"/>
      <c r="D519" s="1"/>
      <c r="E519" s="1"/>
      <c r="F519" s="1"/>
      <c r="G519" s="1"/>
    </row>
    <row r="520" ht="15.75">
      <c r="B520" s="128" t="s">
        <v>167</v>
      </c>
    </row>
  </sheetData>
  <sheetProtection insertColumns="0" insertRows="0" deleteColumns="0" deleteRows="0"/>
  <mergeCells count="122">
    <mergeCell ref="B515:G515"/>
    <mergeCell ref="B457:H457"/>
    <mergeCell ref="B458:H458"/>
    <mergeCell ref="B461:B462"/>
    <mergeCell ref="C461:E461"/>
    <mergeCell ref="B488:B489"/>
    <mergeCell ref="C488:D488"/>
    <mergeCell ref="B399:N399"/>
    <mergeCell ref="B400:N400"/>
    <mergeCell ref="B401:N401"/>
    <mergeCell ref="B403:B404"/>
    <mergeCell ref="C403:M403"/>
    <mergeCell ref="B430:B432"/>
    <mergeCell ref="C430:H430"/>
    <mergeCell ref="C431:E431"/>
    <mergeCell ref="F431:H431"/>
    <mergeCell ref="B393:N393"/>
    <mergeCell ref="B394:N394"/>
    <mergeCell ref="B395:N395"/>
    <mergeCell ref="B396:N396"/>
    <mergeCell ref="B397:N397"/>
    <mergeCell ref="B398:N398"/>
    <mergeCell ref="B362:J362"/>
    <mergeCell ref="B365:B366"/>
    <mergeCell ref="C365:N365"/>
    <mergeCell ref="B390:N390"/>
    <mergeCell ref="B391:N391"/>
    <mergeCell ref="B392:N392"/>
    <mergeCell ref="I306:I307"/>
    <mergeCell ref="J306:K306"/>
    <mergeCell ref="L306:L307"/>
    <mergeCell ref="B332:G332"/>
    <mergeCell ref="B333:J333"/>
    <mergeCell ref="B335:B337"/>
    <mergeCell ref="C335:F335"/>
    <mergeCell ref="C336:C337"/>
    <mergeCell ref="D336:F336"/>
    <mergeCell ref="B301:I301"/>
    <mergeCell ref="B302:I302"/>
    <mergeCell ref="B305:B307"/>
    <mergeCell ref="C305:L305"/>
    <mergeCell ref="C306:C307"/>
    <mergeCell ref="D306:D307"/>
    <mergeCell ref="E306:E307"/>
    <mergeCell ref="F306:F307"/>
    <mergeCell ref="G306:G307"/>
    <mergeCell ref="H306:H307"/>
    <mergeCell ref="B270:K270"/>
    <mergeCell ref="B273:B276"/>
    <mergeCell ref="C273:I273"/>
    <mergeCell ref="C274:F274"/>
    <mergeCell ref="G274:I274"/>
    <mergeCell ref="C275:F275"/>
    <mergeCell ref="G275:G276"/>
    <mergeCell ref="H275:H276"/>
    <mergeCell ref="I275:I276"/>
    <mergeCell ref="B212:I212"/>
    <mergeCell ref="B215:B216"/>
    <mergeCell ref="C215:F215"/>
    <mergeCell ref="B241:O241"/>
    <mergeCell ref="B244:B245"/>
    <mergeCell ref="C244:E244"/>
    <mergeCell ref="F156:F157"/>
    <mergeCell ref="G156:H156"/>
    <mergeCell ref="B182:J182"/>
    <mergeCell ref="B185:B187"/>
    <mergeCell ref="C185:F185"/>
    <mergeCell ref="C186:C187"/>
    <mergeCell ref="D186:E186"/>
    <mergeCell ref="F186:F187"/>
    <mergeCell ref="H124:H125"/>
    <mergeCell ref="I124:I125"/>
    <mergeCell ref="B150:J150"/>
    <mergeCell ref="B151:J151"/>
    <mergeCell ref="B152:J152"/>
    <mergeCell ref="B155:B157"/>
    <mergeCell ref="C155:E155"/>
    <mergeCell ref="F155:H155"/>
    <mergeCell ref="C156:C157"/>
    <mergeCell ref="D156:E156"/>
    <mergeCell ref="B60:G60"/>
    <mergeCell ref="B61:J61"/>
    <mergeCell ref="B62:J62"/>
    <mergeCell ref="B120:H120"/>
    <mergeCell ref="B121:H121"/>
    <mergeCell ref="B123:B125"/>
    <mergeCell ref="C123:I123"/>
    <mergeCell ref="C124:C125"/>
    <mergeCell ref="D124:D125"/>
    <mergeCell ref="E124:G124"/>
    <mergeCell ref="B92:T92"/>
    <mergeCell ref="B94:B96"/>
    <mergeCell ref="C94:E94"/>
    <mergeCell ref="F94:F96"/>
    <mergeCell ref="C95:D95"/>
    <mergeCell ref="E95:E96"/>
    <mergeCell ref="B63:J63"/>
    <mergeCell ref="B65:B67"/>
    <mergeCell ref="C65:H65"/>
    <mergeCell ref="C66:G66"/>
    <mergeCell ref="H66:H67"/>
    <mergeCell ref="C34:V34"/>
    <mergeCell ref="C35:C36"/>
    <mergeCell ref="D35:D36"/>
    <mergeCell ref="E35:G35"/>
    <mergeCell ref="H35:J35"/>
    <mergeCell ref="N35:P35"/>
    <mergeCell ref="Q35:R35"/>
    <mergeCell ref="S35:T35"/>
    <mergeCell ref="U35:V35"/>
    <mergeCell ref="B2:I2"/>
    <mergeCell ref="B3:O3"/>
    <mergeCell ref="B5:B8"/>
    <mergeCell ref="C5:C8"/>
    <mergeCell ref="D5:H6"/>
    <mergeCell ref="B34:B36"/>
    <mergeCell ref="D7:D8"/>
    <mergeCell ref="E7:E8"/>
    <mergeCell ref="F7:F8"/>
    <mergeCell ref="G7:G8"/>
    <mergeCell ref="H7:H8"/>
    <mergeCell ref="K35:M35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16" r:id="rId2"/>
  <rowBreaks count="4" manualBreakCount="4">
    <brk id="7" max="255" man="1"/>
    <brk id="297" max="255" man="1"/>
    <brk id="389" max="255" man="1"/>
    <brk id="483" max="255" man="1"/>
  </rowBreaks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134"/>
  <sheetViews>
    <sheetView view="pageBreakPreview" zoomScale="78" zoomScaleNormal="80" zoomScaleSheetLayoutView="78" zoomScalePageLayoutView="59" workbookViewId="0" topLeftCell="A133">
      <selection activeCell="E132" sqref="E132"/>
    </sheetView>
  </sheetViews>
  <sheetFormatPr defaultColWidth="9.00390625" defaultRowHeight="12.75"/>
  <cols>
    <col min="1" max="1" width="3.00390625" style="1" customWidth="1"/>
    <col min="2" max="2" width="32.375" style="1" customWidth="1"/>
    <col min="3" max="3" width="19.625" style="1" customWidth="1"/>
    <col min="4" max="4" width="19.125" style="1" customWidth="1"/>
    <col min="5" max="5" width="20.37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9" ht="31.5" customHeight="1">
      <c r="B2" s="325" t="s">
        <v>199</v>
      </c>
      <c r="C2" s="325"/>
      <c r="D2" s="325"/>
      <c r="E2" s="325"/>
      <c r="F2" s="325"/>
      <c r="G2" s="325"/>
      <c r="H2" s="325"/>
      <c r="I2" s="325"/>
    </row>
    <row r="3" spans="2:15" ht="33.75" customHeight="1">
      <c r="B3" s="326" t="s">
        <v>131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2:15" ht="25.5" customHeight="1">
      <c r="B4" s="3" t="s">
        <v>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9" ht="31.5" customHeight="1">
      <c r="B5" s="327" t="s">
        <v>1</v>
      </c>
      <c r="C5" s="328" t="s">
        <v>109</v>
      </c>
      <c r="D5" s="329" t="s">
        <v>181</v>
      </c>
      <c r="E5" s="330"/>
      <c r="F5" s="330"/>
      <c r="G5" s="330"/>
      <c r="H5" s="331"/>
      <c r="I5" s="110"/>
    </row>
    <row r="6" spans="2:9" ht="31.5" customHeight="1">
      <c r="B6" s="327"/>
      <c r="C6" s="328"/>
      <c r="D6" s="332"/>
      <c r="E6" s="333"/>
      <c r="F6" s="333"/>
      <c r="G6" s="333"/>
      <c r="H6" s="334"/>
      <c r="I6" s="110"/>
    </row>
    <row r="7" spans="2:9" ht="31.5" customHeight="1">
      <c r="B7" s="327"/>
      <c r="C7" s="328"/>
      <c r="D7" s="319" t="s">
        <v>110</v>
      </c>
      <c r="E7" s="319" t="s">
        <v>111</v>
      </c>
      <c r="F7" s="319" t="s">
        <v>112</v>
      </c>
      <c r="G7" s="319" t="s">
        <v>113</v>
      </c>
      <c r="H7" s="319" t="s">
        <v>120</v>
      </c>
      <c r="I7" s="110"/>
    </row>
    <row r="8" spans="2:9" ht="31.5" customHeight="1">
      <c r="B8" s="327"/>
      <c r="C8" s="328"/>
      <c r="D8" s="319"/>
      <c r="E8" s="319"/>
      <c r="F8" s="319"/>
      <c r="G8" s="319"/>
      <c r="H8" s="319"/>
      <c r="I8" s="110"/>
    </row>
    <row r="9" spans="2:9" ht="31.5" customHeight="1">
      <c r="B9" s="32" t="s">
        <v>216</v>
      </c>
      <c r="C9" s="140">
        <v>1</v>
      </c>
      <c r="D9" s="140">
        <v>6</v>
      </c>
      <c r="E9" s="140">
        <v>0</v>
      </c>
      <c r="F9" s="140">
        <v>0</v>
      </c>
      <c r="G9" s="140">
        <v>0</v>
      </c>
      <c r="H9" s="140">
        <v>0</v>
      </c>
      <c r="I9" s="110"/>
    </row>
    <row r="10" spans="2:9" ht="31.5" customHeight="1">
      <c r="B10" s="139" t="s">
        <v>3</v>
      </c>
      <c r="C10" s="140">
        <v>1</v>
      </c>
      <c r="D10" s="140">
        <v>6</v>
      </c>
      <c r="E10" s="140">
        <v>0</v>
      </c>
      <c r="F10" s="140">
        <v>0</v>
      </c>
      <c r="G10" s="140">
        <v>0</v>
      </c>
      <c r="H10" s="140">
        <v>0</v>
      </c>
      <c r="I10" s="110"/>
    </row>
    <row r="11" spans="2:27" s="5" customFormat="1" ht="16.5">
      <c r="B11" s="3" t="s">
        <v>71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6" s="5" customFormat="1" ht="34.5" customHeight="1">
      <c r="B12" s="327" t="s">
        <v>1</v>
      </c>
      <c r="C12" s="328" t="s">
        <v>182</v>
      </c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2"/>
      <c r="X12" s="29"/>
      <c r="Y12" s="29"/>
      <c r="Z12" s="29"/>
    </row>
    <row r="13" spans="2:24" s="5" customFormat="1" ht="69.75" customHeight="1">
      <c r="B13" s="327"/>
      <c r="C13" s="344" t="s">
        <v>125</v>
      </c>
      <c r="D13" s="320" t="s">
        <v>163</v>
      </c>
      <c r="E13" s="321" t="s">
        <v>130</v>
      </c>
      <c r="F13" s="346"/>
      <c r="G13" s="322"/>
      <c r="H13" s="321" t="s">
        <v>168</v>
      </c>
      <c r="I13" s="346"/>
      <c r="J13" s="322"/>
      <c r="K13" s="320" t="s">
        <v>122</v>
      </c>
      <c r="L13" s="320"/>
      <c r="M13" s="320"/>
      <c r="N13" s="320" t="s">
        <v>123</v>
      </c>
      <c r="O13" s="320"/>
      <c r="P13" s="320"/>
      <c r="Q13" s="321" t="s">
        <v>124</v>
      </c>
      <c r="R13" s="322"/>
      <c r="S13" s="323" t="s">
        <v>126</v>
      </c>
      <c r="T13" s="324"/>
      <c r="U13" s="323" t="s">
        <v>127</v>
      </c>
      <c r="V13" s="324"/>
      <c r="W13" s="60"/>
      <c r="X13" s="29"/>
    </row>
    <row r="14" spans="2:23" s="5" customFormat="1" ht="96.75" customHeight="1">
      <c r="B14" s="327"/>
      <c r="C14" s="345"/>
      <c r="D14" s="320"/>
      <c r="E14" s="129" t="s">
        <v>78</v>
      </c>
      <c r="F14" s="129" t="s">
        <v>87</v>
      </c>
      <c r="G14" s="130" t="s">
        <v>114</v>
      </c>
      <c r="H14" s="129" t="s">
        <v>3</v>
      </c>
      <c r="I14" s="129" t="s">
        <v>87</v>
      </c>
      <c r="J14" s="130" t="s">
        <v>114</v>
      </c>
      <c r="K14" s="129" t="s">
        <v>3</v>
      </c>
      <c r="L14" s="129" t="s">
        <v>79</v>
      </c>
      <c r="M14" s="130" t="s">
        <v>114</v>
      </c>
      <c r="N14" s="129" t="s">
        <v>3</v>
      </c>
      <c r="O14" s="129" t="s">
        <v>79</v>
      </c>
      <c r="P14" s="130" t="s">
        <v>114</v>
      </c>
      <c r="Q14" s="129" t="s">
        <v>3</v>
      </c>
      <c r="R14" s="129" t="s">
        <v>87</v>
      </c>
      <c r="S14" s="129" t="s">
        <v>3</v>
      </c>
      <c r="T14" s="129" t="s">
        <v>87</v>
      </c>
      <c r="U14" s="129" t="s">
        <v>3</v>
      </c>
      <c r="V14" s="131" t="s">
        <v>115</v>
      </c>
      <c r="W14" s="60"/>
    </row>
    <row r="15" spans="2:26" s="5" customFormat="1" ht="24" customHeight="1">
      <c r="B15" s="76" t="s">
        <v>216</v>
      </c>
      <c r="C15" s="33">
        <v>6</v>
      </c>
      <c r="D15" s="33">
        <v>6</v>
      </c>
      <c r="E15" s="33">
        <v>2</v>
      </c>
      <c r="F15" s="92">
        <v>2</v>
      </c>
      <c r="G15" s="83">
        <v>0</v>
      </c>
      <c r="H15" s="34">
        <v>0</v>
      </c>
      <c r="I15" s="35">
        <v>0</v>
      </c>
      <c r="J15" s="35">
        <v>0</v>
      </c>
      <c r="K15" s="94">
        <v>2</v>
      </c>
      <c r="L15" s="94">
        <v>2</v>
      </c>
      <c r="M15" s="94">
        <v>0</v>
      </c>
      <c r="N15" s="66">
        <v>0</v>
      </c>
      <c r="O15" s="66">
        <v>0</v>
      </c>
      <c r="P15" s="66">
        <v>0</v>
      </c>
      <c r="Q15" s="92">
        <v>0</v>
      </c>
      <c r="R15" s="95">
        <v>0</v>
      </c>
      <c r="S15" s="96">
        <v>0</v>
      </c>
      <c r="T15" s="95">
        <v>4</v>
      </c>
      <c r="U15" s="97">
        <v>0</v>
      </c>
      <c r="V15" s="48">
        <v>0</v>
      </c>
      <c r="W15" s="81"/>
      <c r="X15" s="30"/>
      <c r="Y15" s="30"/>
      <c r="Z15" s="31"/>
    </row>
    <row r="16" spans="2:27" s="5" customFormat="1" ht="15.75" customHeight="1">
      <c r="B16" s="347"/>
      <c r="C16" s="347"/>
      <c r="D16" s="347"/>
      <c r="E16" s="347"/>
      <c r="F16" s="347"/>
      <c r="G16" s="347"/>
      <c r="I16" s="23"/>
      <c r="J16" s="23"/>
      <c r="K16" s="9"/>
      <c r="L16" s="41"/>
      <c r="M16" s="41"/>
      <c r="N16" s="41"/>
      <c r="O16" s="41"/>
      <c r="P16" s="41"/>
      <c r="Q16" s="41"/>
      <c r="R16" s="30"/>
      <c r="S16" s="31"/>
      <c r="T16" s="30"/>
      <c r="U16" s="3"/>
      <c r="V16" s="31"/>
      <c r="W16" s="30"/>
      <c r="X16" s="31"/>
      <c r="Y16" s="30"/>
      <c r="Z16" s="30"/>
      <c r="AA16" s="31"/>
    </row>
    <row r="17" spans="2:22" s="5" customFormat="1" ht="30.75" customHeight="1">
      <c r="B17" s="335" t="s">
        <v>134</v>
      </c>
      <c r="C17" s="335"/>
      <c r="D17" s="335"/>
      <c r="E17" s="335"/>
      <c r="F17" s="335"/>
      <c r="G17" s="335"/>
      <c r="H17" s="335"/>
      <c r="I17" s="335"/>
      <c r="J17" s="335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</row>
    <row r="18" spans="2:27" s="5" customFormat="1" ht="24" customHeight="1">
      <c r="B18" s="353" t="s">
        <v>128</v>
      </c>
      <c r="C18" s="354"/>
      <c r="D18" s="354"/>
      <c r="E18" s="354"/>
      <c r="F18" s="354"/>
      <c r="G18" s="354"/>
      <c r="H18" s="354"/>
      <c r="I18" s="354"/>
      <c r="J18" s="354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3"/>
      <c r="V18" s="31"/>
      <c r="W18" s="30"/>
      <c r="X18" s="31"/>
      <c r="Y18" s="30"/>
      <c r="Z18" s="30"/>
      <c r="AA18" s="31"/>
    </row>
    <row r="19" spans="2:27" s="5" customFormat="1" ht="86.25" customHeight="1">
      <c r="B19" s="335" t="s">
        <v>129</v>
      </c>
      <c r="C19" s="335"/>
      <c r="D19" s="335"/>
      <c r="E19" s="335"/>
      <c r="F19" s="335"/>
      <c r="G19" s="335"/>
      <c r="H19" s="335"/>
      <c r="I19" s="335"/>
      <c r="J19" s="335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30"/>
      <c r="X19" s="31"/>
      <c r="Y19" s="30"/>
      <c r="Z19" s="30"/>
      <c r="AA19" s="31"/>
    </row>
    <row r="20" spans="2:27" s="5" customFormat="1" ht="21" customHeight="1">
      <c r="B20" s="3" t="s">
        <v>4</v>
      </c>
      <c r="C20" s="3"/>
      <c r="D20" s="3"/>
      <c r="E20" s="12"/>
      <c r="F20" s="12"/>
      <c r="G20" s="12"/>
      <c r="H20" s="12"/>
      <c r="I20" s="12"/>
      <c r="J20" s="1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s="5" customFormat="1" ht="38.25" customHeight="1">
      <c r="B21" s="336" t="s">
        <v>1</v>
      </c>
      <c r="C21" s="338" t="s">
        <v>183</v>
      </c>
      <c r="D21" s="339"/>
      <c r="E21" s="339"/>
      <c r="F21" s="339"/>
      <c r="G21" s="339"/>
      <c r="H21" s="340"/>
      <c r="I21" s="4"/>
      <c r="J21" s="4"/>
      <c r="K21" s="4"/>
      <c r="L21" s="9"/>
      <c r="M21" s="9"/>
      <c r="N21" s="9"/>
      <c r="O21" s="9"/>
      <c r="P21" s="9"/>
      <c r="Q21" s="9"/>
      <c r="R21" s="9"/>
      <c r="S21" s="9"/>
      <c r="T21" s="9"/>
      <c r="U21" s="9"/>
      <c r="V21" s="3"/>
      <c r="W21" s="3"/>
      <c r="X21" s="3"/>
      <c r="Y21" s="3"/>
      <c r="Z21" s="3"/>
      <c r="AA21" s="3"/>
    </row>
    <row r="22" spans="2:22" s="5" customFormat="1" ht="33" customHeight="1">
      <c r="B22" s="336"/>
      <c r="C22" s="338" t="s">
        <v>177</v>
      </c>
      <c r="D22" s="341"/>
      <c r="E22" s="341"/>
      <c r="F22" s="339"/>
      <c r="G22" s="340"/>
      <c r="H22" s="342" t="s">
        <v>5</v>
      </c>
      <c r="I22" s="9"/>
      <c r="J22" s="9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s="5" customFormat="1" ht="213" customHeight="1">
      <c r="B23" s="336"/>
      <c r="C23" s="133" t="s">
        <v>81</v>
      </c>
      <c r="D23" s="131" t="s">
        <v>102</v>
      </c>
      <c r="E23" s="131" t="s">
        <v>169</v>
      </c>
      <c r="F23" s="121" t="s">
        <v>79</v>
      </c>
      <c r="G23" s="117" t="s">
        <v>100</v>
      </c>
      <c r="H23" s="375"/>
      <c r="I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7" s="5" customFormat="1" ht="21" customHeight="1">
      <c r="B24" s="13" t="s">
        <v>216</v>
      </c>
      <c r="C24" s="93">
        <v>0</v>
      </c>
      <c r="D24" s="78">
        <v>0</v>
      </c>
      <c r="E24" s="78">
        <v>0</v>
      </c>
      <c r="F24" s="14">
        <v>0</v>
      </c>
      <c r="G24" s="14">
        <v>0</v>
      </c>
      <c r="H24" s="14">
        <v>0</v>
      </c>
      <c r="I24" s="16"/>
      <c r="J24" s="17"/>
      <c r="K24" s="9"/>
      <c r="L24" s="17"/>
      <c r="M24" s="17"/>
      <c r="N24" s="17"/>
      <c r="O24" s="17"/>
      <c r="P24" s="17"/>
      <c r="Q24" s="17"/>
      <c r="R24" s="9"/>
      <c r="S24" s="9"/>
      <c r="T24" s="9"/>
      <c r="U24" s="9"/>
      <c r="V24" s="3"/>
      <c r="W24" s="3"/>
      <c r="X24" s="3"/>
      <c r="Y24" s="3"/>
      <c r="Z24" s="3"/>
      <c r="AA24" s="3"/>
    </row>
    <row r="25" spans="2:27" s="5" customFormat="1" ht="21" customHeight="1">
      <c r="B25" s="71"/>
      <c r="C25" s="15"/>
      <c r="D25" s="15"/>
      <c r="E25" s="15"/>
      <c r="F25" s="15"/>
      <c r="G25" s="15"/>
      <c r="H25" s="15"/>
      <c r="I25" s="16"/>
      <c r="J25" s="17"/>
      <c r="K25" s="3"/>
      <c r="L25" s="17"/>
      <c r="M25" s="17"/>
      <c r="N25" s="17"/>
      <c r="O25" s="17"/>
      <c r="P25" s="17"/>
      <c r="Q25" s="17"/>
      <c r="R25" s="9"/>
      <c r="S25" s="9"/>
      <c r="T25" s="9"/>
      <c r="U25" s="9"/>
      <c r="V25" s="3"/>
      <c r="W25" s="3"/>
      <c r="X25" s="3"/>
      <c r="Y25" s="3"/>
      <c r="Z25" s="3"/>
      <c r="AA25" s="3"/>
    </row>
    <row r="26" spans="2:27" s="5" customFormat="1" ht="21" customHeight="1">
      <c r="B26" s="347" t="s">
        <v>133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9"/>
      <c r="V26" s="3"/>
      <c r="W26" s="3"/>
      <c r="X26" s="3"/>
      <c r="Y26" s="3"/>
      <c r="Z26" s="3"/>
      <c r="AA26" s="3"/>
    </row>
    <row r="27" spans="2:27" s="5" customFormat="1" ht="21" customHeight="1">
      <c r="B27" s="3" t="s">
        <v>72</v>
      </c>
      <c r="C27" s="15"/>
      <c r="D27" s="15"/>
      <c r="E27" s="15"/>
      <c r="F27" s="15"/>
      <c r="G27" s="15"/>
      <c r="H27" s="15"/>
      <c r="I27" s="16"/>
      <c r="J27" s="17"/>
      <c r="K27" s="3"/>
      <c r="L27" s="17"/>
      <c r="M27" s="17"/>
      <c r="N27" s="17"/>
      <c r="O27" s="17"/>
      <c r="P27" s="17"/>
      <c r="Q27" s="17"/>
      <c r="R27" s="9"/>
      <c r="S27" s="9"/>
      <c r="T27" s="9"/>
      <c r="U27" s="9"/>
      <c r="V27" s="3"/>
      <c r="W27" s="3"/>
      <c r="X27" s="3"/>
      <c r="Y27" s="3"/>
      <c r="Z27" s="3"/>
      <c r="AA27" s="3"/>
    </row>
    <row r="28" spans="2:27" s="5" customFormat="1" ht="86.25" customHeight="1">
      <c r="B28" s="348" t="s">
        <v>1</v>
      </c>
      <c r="C28" s="338" t="s">
        <v>184</v>
      </c>
      <c r="D28" s="339"/>
      <c r="E28" s="339"/>
      <c r="F28" s="328" t="s">
        <v>107</v>
      </c>
      <c r="G28" s="2"/>
      <c r="H28" s="2"/>
      <c r="I28" s="16"/>
      <c r="T28" s="2"/>
      <c r="U28" s="2"/>
      <c r="V28" s="3"/>
      <c r="W28" s="3"/>
      <c r="X28" s="3"/>
      <c r="Y28" s="3"/>
      <c r="Z28" s="3"/>
      <c r="AA28" s="3"/>
    </row>
    <row r="29" spans="2:27" s="5" customFormat="1" ht="61.5" customHeight="1">
      <c r="B29" s="349"/>
      <c r="C29" s="351" t="s">
        <v>137</v>
      </c>
      <c r="D29" s="351"/>
      <c r="E29" s="338" t="s">
        <v>136</v>
      </c>
      <c r="F29" s="328"/>
      <c r="G29" s="2"/>
      <c r="H29" s="2"/>
      <c r="I29" s="16"/>
      <c r="T29" s="25"/>
      <c r="U29" s="25"/>
      <c r="V29" s="3"/>
      <c r="W29" s="3"/>
      <c r="X29" s="3"/>
      <c r="Y29" s="3"/>
      <c r="Z29" s="3"/>
      <c r="AA29" s="3"/>
    </row>
    <row r="30" spans="2:27" s="5" customFormat="1" ht="112.5" customHeight="1">
      <c r="B30" s="349"/>
      <c r="C30" s="132" t="s">
        <v>103</v>
      </c>
      <c r="D30" s="132" t="s">
        <v>100</v>
      </c>
      <c r="E30" s="338"/>
      <c r="F30" s="328"/>
      <c r="G30" s="72"/>
      <c r="H30" s="2"/>
      <c r="I30" s="16"/>
      <c r="T30" s="72"/>
      <c r="U30" s="25"/>
      <c r="V30" s="3"/>
      <c r="W30" s="3"/>
      <c r="X30" s="3"/>
      <c r="Y30" s="3"/>
      <c r="Z30" s="3"/>
      <c r="AA30" s="3"/>
    </row>
    <row r="31" spans="2:27" s="5" customFormat="1" ht="27.75" customHeight="1">
      <c r="B31" s="6" t="s">
        <v>216</v>
      </c>
      <c r="C31" s="24">
        <v>6</v>
      </c>
      <c r="D31" s="24">
        <v>0</v>
      </c>
      <c r="E31" s="24">
        <v>0</v>
      </c>
      <c r="F31" s="98">
        <v>6</v>
      </c>
      <c r="G31" s="16"/>
      <c r="H31" s="17"/>
      <c r="I31" s="16"/>
      <c r="T31" s="16"/>
      <c r="U31" s="17"/>
      <c r="V31" s="3"/>
      <c r="W31" s="3"/>
      <c r="X31" s="3"/>
      <c r="Y31" s="3"/>
      <c r="Z31" s="3"/>
      <c r="AA31" s="3"/>
    </row>
    <row r="32" spans="2:30" s="5" customFormat="1" ht="45.75" customHeight="1">
      <c r="B32" s="347" t="s">
        <v>170</v>
      </c>
      <c r="C32" s="355"/>
      <c r="D32" s="355"/>
      <c r="E32" s="355"/>
      <c r="F32" s="355"/>
      <c r="G32" s="355"/>
      <c r="H32" s="355"/>
      <c r="I32" s="90"/>
      <c r="J32" s="90"/>
      <c r="K32" s="90"/>
      <c r="L32" s="90"/>
      <c r="M32" s="90"/>
      <c r="N32" s="90"/>
      <c r="O32" s="90"/>
      <c r="P32" s="90"/>
      <c r="Q32" s="1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25"/>
      <c r="AC32" s="26"/>
      <c r="AD32" s="25"/>
    </row>
    <row r="33" spans="2:27" s="5" customFormat="1" ht="102" customHeight="1">
      <c r="B33" s="356" t="s">
        <v>138</v>
      </c>
      <c r="C33" s="356"/>
      <c r="D33" s="356"/>
      <c r="E33" s="356"/>
      <c r="F33" s="356"/>
      <c r="G33" s="356"/>
      <c r="H33" s="356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3"/>
      <c r="V33" s="3"/>
      <c r="W33" s="3"/>
      <c r="X33" s="3"/>
      <c r="Y33" s="3"/>
      <c r="Z33" s="3"/>
      <c r="AA33" s="3"/>
    </row>
    <row r="34" spans="2:27" s="5" customFormat="1" ht="21" customHeight="1">
      <c r="B34" s="3" t="s">
        <v>6</v>
      </c>
      <c r="C34" s="15"/>
      <c r="D34" s="15"/>
      <c r="E34" s="15"/>
      <c r="F34" s="15"/>
      <c r="G34" s="15"/>
      <c r="H34" s="15"/>
      <c r="I34" s="16"/>
      <c r="J34" s="17"/>
      <c r="K34" s="3"/>
      <c r="L34" s="17"/>
      <c r="M34" s="17"/>
      <c r="N34" s="17"/>
      <c r="O34" s="17"/>
      <c r="P34" s="17"/>
      <c r="Q34" s="17"/>
      <c r="R34" s="9"/>
      <c r="S34" s="9"/>
      <c r="T34" s="9"/>
      <c r="U34" s="9"/>
      <c r="V34" s="3"/>
      <c r="W34" s="3"/>
      <c r="X34" s="3"/>
      <c r="Y34" s="3"/>
      <c r="Z34" s="3"/>
      <c r="AA34" s="3"/>
    </row>
    <row r="35" spans="2:25" s="5" customFormat="1" ht="43.5" customHeight="1">
      <c r="B35" s="327" t="s">
        <v>1</v>
      </c>
      <c r="C35" s="328" t="s">
        <v>185</v>
      </c>
      <c r="D35" s="328"/>
      <c r="E35" s="328"/>
      <c r="F35" s="328"/>
      <c r="G35" s="328"/>
      <c r="H35" s="328"/>
      <c r="I35" s="328"/>
      <c r="J35" s="17"/>
      <c r="K35" s="9"/>
      <c r="L35" s="9"/>
      <c r="M35" s="9"/>
      <c r="N35" s="9"/>
      <c r="O35" s="9"/>
      <c r="P35" s="9"/>
      <c r="Q35" s="9"/>
      <c r="R35" s="9"/>
      <c r="S35" s="9"/>
      <c r="T35" s="3"/>
      <c r="U35" s="3"/>
      <c r="V35" s="3"/>
      <c r="W35" s="3"/>
      <c r="X35" s="3"/>
      <c r="Y35" s="3"/>
    </row>
    <row r="36" spans="2:25" s="5" customFormat="1" ht="47.25" customHeight="1">
      <c r="B36" s="327"/>
      <c r="C36" s="328" t="s">
        <v>7</v>
      </c>
      <c r="D36" s="328" t="s">
        <v>8</v>
      </c>
      <c r="E36" s="328" t="s">
        <v>9</v>
      </c>
      <c r="F36" s="328"/>
      <c r="G36" s="328"/>
      <c r="H36" s="328" t="s">
        <v>172</v>
      </c>
      <c r="I36" s="328" t="s">
        <v>173</v>
      </c>
      <c r="J36" s="17"/>
      <c r="K36" s="9"/>
      <c r="L36" s="9"/>
      <c r="M36" s="9"/>
      <c r="N36" s="9"/>
      <c r="O36" s="9"/>
      <c r="P36" s="9"/>
      <c r="Q36" s="9"/>
      <c r="R36" s="9"/>
      <c r="S36" s="9"/>
      <c r="T36" s="3"/>
      <c r="U36" s="3"/>
      <c r="V36" s="3"/>
      <c r="W36" s="3"/>
      <c r="X36" s="3"/>
      <c r="Y36" s="3"/>
    </row>
    <row r="37" spans="2:25" s="5" customFormat="1" ht="81.75" customHeight="1">
      <c r="B37" s="327"/>
      <c r="C37" s="328"/>
      <c r="D37" s="328"/>
      <c r="E37" s="131" t="s">
        <v>3</v>
      </c>
      <c r="F37" s="131" t="s">
        <v>79</v>
      </c>
      <c r="G37" s="131" t="s">
        <v>100</v>
      </c>
      <c r="H37" s="328"/>
      <c r="I37" s="328"/>
      <c r="J37" s="17"/>
      <c r="K37" s="9"/>
      <c r="L37" s="9"/>
      <c r="M37" s="9"/>
      <c r="N37" s="9"/>
      <c r="O37" s="9"/>
      <c r="P37" s="9"/>
      <c r="Q37" s="9"/>
      <c r="R37" s="9"/>
      <c r="S37" s="9"/>
      <c r="T37" s="3"/>
      <c r="U37" s="3"/>
      <c r="V37" s="3"/>
      <c r="W37" s="3"/>
      <c r="X37" s="3"/>
      <c r="Y37" s="3"/>
    </row>
    <row r="38" spans="2:25" s="5" customFormat="1" ht="21" customHeight="1">
      <c r="B38" s="19" t="s">
        <v>216</v>
      </c>
      <c r="C38" s="20">
        <v>1</v>
      </c>
      <c r="D38" s="20">
        <v>1</v>
      </c>
      <c r="E38" s="21">
        <v>3</v>
      </c>
      <c r="F38" s="20">
        <v>3</v>
      </c>
      <c r="G38" s="20">
        <v>0</v>
      </c>
      <c r="H38" s="77">
        <v>0</v>
      </c>
      <c r="I38" s="77">
        <v>0</v>
      </c>
      <c r="J38" s="17"/>
      <c r="K38" s="9"/>
      <c r="L38" s="9"/>
      <c r="M38" s="9"/>
      <c r="N38" s="9"/>
      <c r="O38" s="9"/>
      <c r="P38" s="9"/>
      <c r="Q38" s="9"/>
      <c r="R38" s="9"/>
      <c r="S38" s="9"/>
      <c r="T38" s="3"/>
      <c r="U38" s="3"/>
      <c r="V38" s="3"/>
      <c r="W38" s="3"/>
      <c r="X38" s="3"/>
      <c r="Y38" s="3"/>
    </row>
    <row r="39" spans="2:25" s="5" customFormat="1" ht="21" customHeight="1">
      <c r="B39" s="18" t="s">
        <v>3</v>
      </c>
      <c r="C39" s="22"/>
      <c r="D39" s="22"/>
      <c r="E39" s="22"/>
      <c r="F39" s="22"/>
      <c r="G39" s="22"/>
      <c r="H39" s="8"/>
      <c r="I39" s="8"/>
      <c r="J39" s="17"/>
      <c r="K39" s="9"/>
      <c r="L39" s="9"/>
      <c r="M39" s="9"/>
      <c r="N39" s="9"/>
      <c r="O39" s="9"/>
      <c r="P39" s="9"/>
      <c r="Q39" s="9"/>
      <c r="R39" s="9"/>
      <c r="S39" s="9"/>
      <c r="T39" s="3"/>
      <c r="U39" s="3"/>
      <c r="V39" s="3"/>
      <c r="W39" s="3"/>
      <c r="X39" s="3"/>
      <c r="Y39" s="3"/>
    </row>
    <row r="40" spans="3:25" s="5" customFormat="1" ht="13.5" customHeight="1">
      <c r="C40" s="23"/>
      <c r="D40" s="23"/>
      <c r="E40" s="23"/>
      <c r="F40" s="15"/>
      <c r="G40" s="16"/>
      <c r="H40" s="17"/>
      <c r="I40" s="3"/>
      <c r="J40" s="17"/>
      <c r="K40" s="9"/>
      <c r="L40" s="9"/>
      <c r="M40" s="9"/>
      <c r="N40" s="9"/>
      <c r="O40" s="9"/>
      <c r="P40" s="9"/>
      <c r="Q40" s="9"/>
      <c r="R40" s="9"/>
      <c r="S40" s="9"/>
      <c r="T40" s="3"/>
      <c r="U40" s="3"/>
      <c r="V40" s="3"/>
      <c r="W40" s="3"/>
      <c r="X40" s="3"/>
      <c r="Y40" s="3"/>
    </row>
    <row r="41" spans="2:27" s="5" customFormat="1" ht="54.75" customHeight="1">
      <c r="B41" s="335" t="s">
        <v>174</v>
      </c>
      <c r="C41" s="335"/>
      <c r="D41" s="335"/>
      <c r="E41" s="335"/>
      <c r="F41" s="335"/>
      <c r="G41" s="335"/>
      <c r="H41" s="335"/>
      <c r="I41" s="335"/>
      <c r="J41" s="335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9"/>
      <c r="V41" s="3"/>
      <c r="W41" s="3"/>
      <c r="X41" s="3"/>
      <c r="Y41" s="3"/>
      <c r="Z41" s="3"/>
      <c r="AA41" s="3"/>
    </row>
    <row r="42" spans="2:27" s="5" customFormat="1" ht="72" customHeight="1">
      <c r="B42" s="335" t="s">
        <v>139</v>
      </c>
      <c r="C42" s="335"/>
      <c r="D42" s="335"/>
      <c r="E42" s="335"/>
      <c r="F42" s="335"/>
      <c r="G42" s="335"/>
      <c r="H42" s="335"/>
      <c r="I42" s="335"/>
      <c r="J42" s="335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9"/>
      <c r="V42" s="3"/>
      <c r="W42" s="3"/>
      <c r="X42" s="3"/>
      <c r="Y42" s="3"/>
      <c r="Z42" s="3"/>
      <c r="AA42" s="3"/>
    </row>
    <row r="43" spans="2:27" s="5" customFormat="1" ht="39.75" customHeight="1">
      <c r="B43" s="335" t="s">
        <v>10</v>
      </c>
      <c r="C43" s="335"/>
      <c r="D43" s="335"/>
      <c r="E43" s="335"/>
      <c r="F43" s="335"/>
      <c r="G43" s="335"/>
      <c r="H43" s="335"/>
      <c r="I43" s="335"/>
      <c r="J43" s="335"/>
      <c r="K43" s="3"/>
      <c r="L43" s="17"/>
      <c r="M43" s="17"/>
      <c r="N43" s="17"/>
      <c r="O43" s="17"/>
      <c r="P43" s="17"/>
      <c r="Q43" s="17"/>
      <c r="R43" s="9"/>
      <c r="S43" s="9"/>
      <c r="T43" s="9"/>
      <c r="U43" s="9"/>
      <c r="V43" s="3"/>
      <c r="W43" s="3"/>
      <c r="X43" s="3"/>
      <c r="Y43" s="3"/>
      <c r="Z43" s="3"/>
      <c r="AA43" s="3"/>
    </row>
    <row r="44" spans="3:27" s="5" customFormat="1" ht="18.75" customHeight="1">
      <c r="C44" s="27"/>
      <c r="D44" s="27"/>
      <c r="E44" s="27"/>
      <c r="F44" s="27"/>
      <c r="G44" s="27"/>
      <c r="H44" s="27"/>
      <c r="I44" s="27"/>
      <c r="J44" s="27"/>
      <c r="K44" s="2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s="5" customFormat="1" ht="18.75" customHeight="1">
      <c r="B45" s="3" t="s">
        <v>73</v>
      </c>
      <c r="C45" s="27"/>
      <c r="D45" s="27"/>
      <c r="E45" s="27"/>
      <c r="F45" s="27"/>
      <c r="G45" s="27"/>
      <c r="H45" s="27"/>
      <c r="I45" s="27"/>
      <c r="J45" s="27"/>
      <c r="K45" s="2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1" s="5" customFormat="1" ht="39" customHeight="1">
      <c r="B46" s="336" t="s">
        <v>1</v>
      </c>
      <c r="C46" s="351" t="s">
        <v>116</v>
      </c>
      <c r="D46" s="351"/>
      <c r="E46" s="351"/>
      <c r="F46" s="357"/>
      <c r="G46" s="357"/>
      <c r="H46" s="35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s="5" customFormat="1" ht="30.75" customHeight="1">
      <c r="B47" s="336"/>
      <c r="C47" s="351" t="s">
        <v>3</v>
      </c>
      <c r="D47" s="351" t="s">
        <v>13</v>
      </c>
      <c r="E47" s="351"/>
      <c r="F47" s="357"/>
      <c r="G47" s="357"/>
      <c r="H47" s="35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s="5" customFormat="1" ht="99.75" customHeight="1">
      <c r="B48" s="336"/>
      <c r="C48" s="351"/>
      <c r="D48" s="132" t="s">
        <v>179</v>
      </c>
      <c r="E48" s="132" t="s">
        <v>180</v>
      </c>
      <c r="F48" s="357"/>
      <c r="G48" s="72"/>
      <c r="H48" s="7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s="5" customFormat="1" ht="28.5" customHeight="1">
      <c r="B49" s="141" t="s">
        <v>216</v>
      </c>
      <c r="C49" s="141">
        <v>0</v>
      </c>
      <c r="D49" s="79">
        <v>0</v>
      </c>
      <c r="E49" s="8">
        <v>0</v>
      </c>
      <c r="F49" s="9"/>
      <c r="G49" s="9"/>
      <c r="H49" s="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7" s="5" customFormat="1" ht="18.75" customHeight="1">
      <c r="B50" s="74"/>
      <c r="C50" s="11"/>
      <c r="D50" s="11"/>
      <c r="E50" s="11"/>
      <c r="F50" s="11"/>
      <c r="G50" s="9"/>
      <c r="H50" s="27"/>
      <c r="I50" s="27"/>
      <c r="J50" s="27"/>
      <c r="K50" s="75"/>
      <c r="L50" s="9"/>
      <c r="M50" s="9"/>
      <c r="N50" s="9"/>
      <c r="O50" s="9"/>
      <c r="P50" s="9"/>
      <c r="Q50" s="9"/>
      <c r="R50" s="9"/>
      <c r="S50" s="9"/>
      <c r="T50" s="9"/>
      <c r="U50" s="3"/>
      <c r="V50" s="3"/>
      <c r="W50" s="3"/>
      <c r="X50" s="3"/>
      <c r="Y50" s="3"/>
      <c r="Z50" s="3"/>
      <c r="AA50" s="3"/>
    </row>
    <row r="51" spans="2:22" s="5" customFormat="1" ht="36.75" customHeight="1">
      <c r="B51" s="335" t="s">
        <v>140</v>
      </c>
      <c r="C51" s="335"/>
      <c r="D51" s="335"/>
      <c r="E51" s="335"/>
      <c r="F51" s="335"/>
      <c r="G51" s="335"/>
      <c r="H51" s="335"/>
      <c r="I51" s="335"/>
      <c r="J51" s="335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3"/>
      <c r="V51" s="3"/>
    </row>
    <row r="52" spans="2:22" s="5" customFormat="1" ht="22.5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80"/>
      <c r="N52" s="80"/>
      <c r="O52" s="80"/>
      <c r="P52" s="80"/>
      <c r="Q52" s="86"/>
      <c r="R52" s="70"/>
      <c r="S52" s="70"/>
      <c r="T52" s="70"/>
      <c r="U52" s="3"/>
      <c r="V52" s="3"/>
    </row>
    <row r="53" s="3" customFormat="1" ht="16.5">
      <c r="B53" s="3" t="s">
        <v>11</v>
      </c>
    </row>
    <row r="54" spans="2:6" s="3" customFormat="1" ht="41.25" customHeight="1">
      <c r="B54" s="327" t="s">
        <v>1</v>
      </c>
      <c r="C54" s="328" t="s">
        <v>80</v>
      </c>
      <c r="D54" s="328"/>
      <c r="E54" s="328"/>
      <c r="F54" s="328"/>
    </row>
    <row r="55" spans="2:6" s="3" customFormat="1" ht="42" customHeight="1">
      <c r="B55" s="327"/>
      <c r="C55" s="328" t="s">
        <v>3</v>
      </c>
      <c r="D55" s="358" t="s">
        <v>93</v>
      </c>
      <c r="E55" s="359"/>
      <c r="F55" s="328" t="s">
        <v>86</v>
      </c>
    </row>
    <row r="56" spans="2:6" s="3" customFormat="1" ht="114" customHeight="1">
      <c r="B56" s="327"/>
      <c r="C56" s="328"/>
      <c r="D56" s="131" t="s">
        <v>85</v>
      </c>
      <c r="E56" s="131" t="s">
        <v>100</v>
      </c>
      <c r="F56" s="328"/>
    </row>
    <row r="57" spans="2:6" s="3" customFormat="1" ht="16.5">
      <c r="B57" s="76" t="s">
        <v>216</v>
      </c>
      <c r="C57" s="38">
        <v>3</v>
      </c>
      <c r="D57" s="99">
        <v>3</v>
      </c>
      <c r="E57" s="66">
        <v>0</v>
      </c>
      <c r="F57" s="66">
        <v>3</v>
      </c>
    </row>
    <row r="58" s="3" customFormat="1" ht="16.5"/>
    <row r="59" spans="2:9" s="3" customFormat="1" ht="35.25" customHeight="1">
      <c r="B59" s="335" t="s">
        <v>141</v>
      </c>
      <c r="C59" s="335"/>
      <c r="D59" s="335"/>
      <c r="E59" s="335"/>
      <c r="F59" s="335"/>
      <c r="G59" s="335"/>
      <c r="H59" s="335"/>
      <c r="I59" s="335"/>
    </row>
    <row r="60" spans="2:7" s="3" customFormat="1" ht="16.5" customHeight="1">
      <c r="B60" s="80"/>
      <c r="C60" s="80"/>
      <c r="D60" s="80"/>
      <c r="E60" s="80"/>
      <c r="F60" s="80"/>
      <c r="G60" s="80"/>
    </row>
    <row r="61" spans="2:20" s="3" customFormat="1" ht="30.75" customHeight="1">
      <c r="B61" s="3" t="s">
        <v>74</v>
      </c>
      <c r="E61" s="44"/>
      <c r="F61" s="44"/>
      <c r="G61" s="4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2:20" s="3" customFormat="1" ht="51.75" customHeight="1">
      <c r="B62" s="327" t="s">
        <v>1</v>
      </c>
      <c r="C62" s="328" t="s">
        <v>186</v>
      </c>
      <c r="D62" s="328"/>
      <c r="E62" s="328"/>
      <c r="F62" s="328"/>
      <c r="G62" s="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2:20" s="3" customFormat="1" ht="190.5" customHeight="1">
      <c r="B63" s="327"/>
      <c r="C63" s="87" t="s">
        <v>82</v>
      </c>
      <c r="D63" s="108" t="s">
        <v>104</v>
      </c>
      <c r="E63" s="89" t="s">
        <v>84</v>
      </c>
      <c r="F63" s="89" t="s">
        <v>83</v>
      </c>
      <c r="G63" s="72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2:20" s="3" customFormat="1" ht="26.25" customHeight="1">
      <c r="B64" s="32" t="s">
        <v>216</v>
      </c>
      <c r="C64" s="47">
        <v>4</v>
      </c>
      <c r="D64" s="48">
        <v>4</v>
      </c>
      <c r="E64" s="142">
        <v>0</v>
      </c>
      <c r="F64" s="142">
        <v>0</v>
      </c>
      <c r="G64" s="23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2:27" s="5" customFormat="1" ht="19.5" customHeight="1">
      <c r="B65" s="3"/>
      <c r="C65" s="3"/>
      <c r="D65" s="3"/>
      <c r="E65" s="3"/>
      <c r="F65" s="3"/>
      <c r="G65" s="3"/>
      <c r="H65" s="4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s="5" customFormat="1" ht="24" customHeight="1">
      <c r="B66" s="335" t="s">
        <v>142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45"/>
      <c r="Q66" s="45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6" s="5" customFormat="1" ht="18.75" customHeight="1">
      <c r="B67" s="3"/>
      <c r="C67" s="3"/>
      <c r="D67" s="3"/>
      <c r="E67" s="3"/>
      <c r="F67" s="3"/>
      <c r="G67" s="3"/>
      <c r="H67" s="72"/>
      <c r="I67" s="72"/>
      <c r="J67" s="26"/>
      <c r="K67" s="46"/>
      <c r="L67" s="46"/>
      <c r="M67" s="46"/>
      <c r="N67" s="46"/>
      <c r="O67" s="46"/>
      <c r="P67" s="46"/>
      <c r="Q67" s="46"/>
      <c r="R67" s="3"/>
      <c r="S67" s="3"/>
      <c r="T67" s="3"/>
      <c r="U67" s="3"/>
      <c r="V67" s="3"/>
      <c r="W67" s="3"/>
      <c r="X67" s="3"/>
      <c r="Y67" s="3"/>
      <c r="Z67" s="3"/>
    </row>
    <row r="68" spans="2:27" s="5" customFormat="1" ht="21.75" customHeight="1">
      <c r="B68" s="3" t="s">
        <v>12</v>
      </c>
      <c r="C68" s="70"/>
      <c r="D68" s="70"/>
      <c r="E68" s="70"/>
      <c r="F68" s="70"/>
      <c r="G68" s="70"/>
      <c r="H68" s="23"/>
      <c r="I68" s="9"/>
      <c r="J68" s="9"/>
      <c r="K68" s="3"/>
      <c r="L68" s="3"/>
      <c r="M68" s="3"/>
      <c r="N68" s="3"/>
      <c r="O68" s="3"/>
      <c r="P68" s="3"/>
      <c r="Q68" s="3"/>
      <c r="R68" s="3"/>
      <c r="S68" s="3"/>
      <c r="T68" s="49"/>
      <c r="U68" s="3"/>
      <c r="V68" s="3"/>
      <c r="W68" s="3"/>
      <c r="X68" s="3"/>
      <c r="Y68" s="3"/>
      <c r="Z68" s="3"/>
      <c r="AA68" s="3"/>
    </row>
    <row r="69" spans="2:27" s="5" customFormat="1" ht="55.5" customHeight="1">
      <c r="B69" s="360" t="s">
        <v>1</v>
      </c>
      <c r="C69" s="358" t="s">
        <v>187</v>
      </c>
      <c r="D69" s="362"/>
      <c r="E69" s="363"/>
      <c r="F69" s="70"/>
      <c r="G69" s="70"/>
      <c r="H69" s="23"/>
      <c r="I69" s="9"/>
      <c r="J69" s="50"/>
      <c r="K69" s="51"/>
      <c r="L69" s="49"/>
      <c r="M69" s="49"/>
      <c r="N69" s="49"/>
      <c r="O69" s="49"/>
      <c r="P69" s="49"/>
      <c r="Q69" s="49"/>
      <c r="R69" s="3"/>
      <c r="S69" s="3"/>
      <c r="T69" s="49"/>
      <c r="U69" s="3"/>
      <c r="V69" s="3"/>
      <c r="W69" s="3"/>
      <c r="X69" s="3"/>
      <c r="Y69" s="3"/>
      <c r="Z69" s="3"/>
      <c r="AA69" s="3"/>
    </row>
    <row r="70" spans="2:27" s="5" customFormat="1" ht="114" customHeight="1">
      <c r="B70" s="361"/>
      <c r="C70" s="69" t="s">
        <v>16</v>
      </c>
      <c r="D70" s="69" t="s">
        <v>19</v>
      </c>
      <c r="E70" s="69" t="s">
        <v>20</v>
      </c>
      <c r="F70" s="70"/>
      <c r="G70" s="7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s="5" customFormat="1" ht="26.25" customHeight="1">
      <c r="B71" s="76" t="s">
        <v>216</v>
      </c>
      <c r="C71" s="47">
        <v>8</v>
      </c>
      <c r="D71" s="48">
        <v>0</v>
      </c>
      <c r="E71" s="144">
        <v>0</v>
      </c>
      <c r="F71" s="23"/>
      <c r="G71" s="23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3"/>
      <c r="V71" s="3"/>
      <c r="W71" s="3"/>
      <c r="X71" s="3"/>
      <c r="Y71" s="3"/>
      <c r="Z71" s="3"/>
      <c r="AA71" s="3"/>
    </row>
    <row r="72" spans="2:27" s="5" customFormat="1" ht="20.25" customHeight="1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80"/>
      <c r="N72" s="80"/>
      <c r="O72" s="80"/>
      <c r="P72" s="80"/>
      <c r="Q72" s="86"/>
      <c r="R72" s="70"/>
      <c r="S72" s="70"/>
      <c r="T72" s="70"/>
      <c r="U72" s="3"/>
      <c r="V72" s="3"/>
      <c r="W72" s="3"/>
      <c r="X72" s="3"/>
      <c r="Y72" s="3"/>
      <c r="Z72" s="3"/>
      <c r="AA72" s="3"/>
    </row>
    <row r="73" spans="2:27" s="5" customFormat="1" ht="75" customHeight="1">
      <c r="B73" s="335" t="s">
        <v>143</v>
      </c>
      <c r="C73" s="335"/>
      <c r="D73" s="335"/>
      <c r="E73" s="335"/>
      <c r="F73" s="335"/>
      <c r="G73" s="335"/>
      <c r="H73" s="335"/>
      <c r="I73" s="335"/>
      <c r="J73" s="335"/>
      <c r="K73" s="335"/>
      <c r="L73" s="70"/>
      <c r="M73" s="80"/>
      <c r="N73" s="80"/>
      <c r="O73" s="80"/>
      <c r="P73" s="80"/>
      <c r="Q73" s="86"/>
      <c r="R73" s="70"/>
      <c r="S73" s="70"/>
      <c r="T73" s="70"/>
      <c r="U73" s="3"/>
      <c r="V73" s="3"/>
      <c r="W73" s="3"/>
      <c r="X73" s="3"/>
      <c r="Y73" s="3"/>
      <c r="Z73" s="3"/>
      <c r="AA73" s="3"/>
    </row>
    <row r="74" spans="2:27" s="5" customFormat="1" ht="20.25" customHeight="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80"/>
      <c r="N74" s="80"/>
      <c r="O74" s="80"/>
      <c r="P74" s="80"/>
      <c r="Q74" s="86"/>
      <c r="R74" s="70"/>
      <c r="S74" s="70"/>
      <c r="T74" s="70"/>
      <c r="U74" s="3"/>
      <c r="V74" s="3"/>
      <c r="W74" s="3"/>
      <c r="X74" s="3"/>
      <c r="Y74" s="3"/>
      <c r="Z74" s="3"/>
      <c r="AA74" s="3"/>
    </row>
    <row r="75" spans="2:27" s="5" customFormat="1" ht="18" customHeight="1">
      <c r="B75" s="3" t="s">
        <v>75</v>
      </c>
      <c r="C75" s="3"/>
      <c r="D75" s="3"/>
      <c r="E75" s="12"/>
      <c r="F75" s="12"/>
      <c r="G75" s="12"/>
      <c r="H75" s="70"/>
      <c r="I75" s="70"/>
      <c r="J75" s="70"/>
      <c r="K75" s="70"/>
      <c r="L75" s="70"/>
      <c r="M75" s="80"/>
      <c r="N75" s="80"/>
      <c r="O75" s="80"/>
      <c r="P75" s="80"/>
      <c r="Q75" s="86"/>
      <c r="R75" s="70"/>
      <c r="S75" s="70"/>
      <c r="T75" s="70"/>
      <c r="U75" s="3"/>
      <c r="V75" s="3"/>
      <c r="W75" s="3"/>
      <c r="X75" s="3"/>
      <c r="Y75" s="3"/>
      <c r="Z75" s="3"/>
      <c r="AA75" s="3"/>
    </row>
    <row r="76" spans="2:27" s="5" customFormat="1" ht="50.25" customHeight="1">
      <c r="B76" s="327" t="s">
        <v>1</v>
      </c>
      <c r="C76" s="358" t="s">
        <v>188</v>
      </c>
      <c r="D76" s="362"/>
      <c r="E76" s="362"/>
      <c r="F76" s="362"/>
      <c r="G76" s="362"/>
      <c r="H76" s="362"/>
      <c r="I76" s="359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3"/>
      <c r="V76" s="3"/>
      <c r="W76" s="3"/>
      <c r="X76" s="3"/>
      <c r="Y76" s="3"/>
      <c r="Z76" s="3"/>
      <c r="AA76" s="3"/>
    </row>
    <row r="77" spans="2:27" s="5" customFormat="1" ht="38.25" customHeight="1">
      <c r="B77" s="327"/>
      <c r="C77" s="328" t="s">
        <v>64</v>
      </c>
      <c r="D77" s="328"/>
      <c r="E77" s="328"/>
      <c r="F77" s="328"/>
      <c r="G77" s="358" t="s">
        <v>65</v>
      </c>
      <c r="H77" s="362"/>
      <c r="I77" s="359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3"/>
      <c r="V77" s="3"/>
      <c r="W77" s="3"/>
      <c r="X77" s="3"/>
      <c r="Y77" s="3"/>
      <c r="Z77" s="3"/>
      <c r="AA77" s="3"/>
    </row>
    <row r="78" spans="2:27" s="5" customFormat="1" ht="26.25" customHeight="1">
      <c r="B78" s="327"/>
      <c r="C78" s="328" t="s">
        <v>176</v>
      </c>
      <c r="D78" s="328"/>
      <c r="E78" s="328"/>
      <c r="F78" s="328"/>
      <c r="G78" s="364" t="s">
        <v>144</v>
      </c>
      <c r="H78" s="364" t="s">
        <v>21</v>
      </c>
      <c r="I78" s="364" t="s">
        <v>22</v>
      </c>
      <c r="J78" s="70"/>
      <c r="K78" s="70"/>
      <c r="L78" s="70"/>
      <c r="M78" s="80"/>
      <c r="N78" s="80"/>
      <c r="O78" s="80"/>
      <c r="P78" s="80"/>
      <c r="Q78" s="86"/>
      <c r="R78" s="70"/>
      <c r="S78" s="70"/>
      <c r="T78" s="70"/>
      <c r="U78" s="3"/>
      <c r="V78" s="3"/>
      <c r="W78" s="3"/>
      <c r="X78" s="3"/>
      <c r="Y78" s="3"/>
      <c r="Z78" s="3"/>
      <c r="AA78" s="3"/>
    </row>
    <row r="79" spans="2:27" s="5" customFormat="1" ht="168.75" customHeight="1">
      <c r="B79" s="327"/>
      <c r="C79" s="134" t="s">
        <v>60</v>
      </c>
      <c r="D79" s="134" t="s">
        <v>61</v>
      </c>
      <c r="E79" s="134" t="s">
        <v>62</v>
      </c>
      <c r="F79" s="134" t="s">
        <v>63</v>
      </c>
      <c r="G79" s="365"/>
      <c r="H79" s="365"/>
      <c r="I79" s="365"/>
      <c r="J79" s="70"/>
      <c r="K79" s="70"/>
      <c r="L79" s="70"/>
      <c r="M79" s="80"/>
      <c r="N79" s="80"/>
      <c r="O79" s="80"/>
      <c r="P79" s="80"/>
      <c r="Q79" s="86"/>
      <c r="R79" s="70"/>
      <c r="S79" s="70"/>
      <c r="T79" s="70"/>
      <c r="U79" s="3"/>
      <c r="V79" s="3"/>
      <c r="W79" s="3"/>
      <c r="X79" s="3"/>
      <c r="Y79" s="3"/>
      <c r="Z79" s="3"/>
      <c r="AA79" s="3"/>
    </row>
    <row r="80" spans="2:27" s="5" customFormat="1" ht="22.5" customHeight="1">
      <c r="B80" s="76" t="s">
        <v>216</v>
      </c>
      <c r="C80" s="37">
        <v>6</v>
      </c>
      <c r="D80" s="37">
        <v>1</v>
      </c>
      <c r="E80" s="37">
        <v>0</v>
      </c>
      <c r="F80" s="37">
        <v>0</v>
      </c>
      <c r="G80" s="66">
        <v>1</v>
      </c>
      <c r="H80" s="66">
        <v>1</v>
      </c>
      <c r="I80" s="66">
        <v>1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s="5" customFormat="1" ht="18.75" customHeight="1">
      <c r="B81" s="71"/>
      <c r="C81" s="23"/>
      <c r="D81" s="23"/>
      <c r="E81" s="23"/>
      <c r="F81" s="23"/>
      <c r="G81" s="2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3" s="5" customFormat="1" ht="75" customHeight="1">
      <c r="B82" s="335" t="s">
        <v>148</v>
      </c>
      <c r="C82" s="335"/>
      <c r="D82" s="335"/>
      <c r="E82" s="335"/>
      <c r="F82" s="335"/>
      <c r="G82" s="335"/>
      <c r="H82" s="335"/>
      <c r="I82" s="335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2:23" s="5" customFormat="1" ht="87.75" customHeight="1">
      <c r="B83" s="335" t="s">
        <v>23</v>
      </c>
      <c r="C83" s="335"/>
      <c r="D83" s="335"/>
      <c r="E83" s="335"/>
      <c r="F83" s="335"/>
      <c r="G83" s="335"/>
      <c r="H83" s="335"/>
      <c r="I83" s="335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2:26" s="5" customFormat="1" ht="20.25" customHeight="1">
      <c r="B84" s="3"/>
      <c r="D84" s="12"/>
      <c r="E84" s="12"/>
      <c r="F84" s="12"/>
      <c r="G84" s="1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7" s="5" customFormat="1" ht="15.75" customHeight="1">
      <c r="B85" s="3" t="s">
        <v>14</v>
      </c>
      <c r="C85" s="3"/>
      <c r="D85" s="3"/>
      <c r="E85" s="54"/>
      <c r="F85" s="54"/>
      <c r="G85" s="54"/>
      <c r="H85" s="23"/>
      <c r="I85" s="52"/>
      <c r="J85" s="5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s="5" customFormat="1" ht="57.75" customHeight="1">
      <c r="B86" s="366" t="s">
        <v>1</v>
      </c>
      <c r="C86" s="328" t="s">
        <v>189</v>
      </c>
      <c r="D86" s="328"/>
      <c r="E86" s="328"/>
      <c r="F86" s="328"/>
      <c r="G86" s="328"/>
      <c r="H86" s="328"/>
      <c r="I86" s="328"/>
      <c r="J86" s="328"/>
      <c r="K86" s="328"/>
      <c r="L86" s="328"/>
      <c r="O86" s="85"/>
      <c r="P86" s="85"/>
      <c r="Q86" s="85"/>
      <c r="R86" s="85"/>
      <c r="S86" s="85"/>
      <c r="T86" s="85"/>
      <c r="U86" s="3"/>
      <c r="V86" s="3"/>
      <c r="W86" s="3"/>
      <c r="X86" s="3"/>
      <c r="Y86" s="3"/>
      <c r="Z86" s="3"/>
      <c r="AA86" s="3"/>
    </row>
    <row r="87" spans="2:27" s="5" customFormat="1" ht="61.5" customHeight="1">
      <c r="B87" s="366"/>
      <c r="C87" s="328" t="s">
        <v>3</v>
      </c>
      <c r="D87" s="364" t="s">
        <v>25</v>
      </c>
      <c r="E87" s="367" t="s">
        <v>26</v>
      </c>
      <c r="F87" s="367" t="s">
        <v>27</v>
      </c>
      <c r="G87" s="367" t="s">
        <v>28</v>
      </c>
      <c r="H87" s="367" t="s">
        <v>29</v>
      </c>
      <c r="I87" s="367" t="s">
        <v>145</v>
      </c>
      <c r="J87" s="320" t="s">
        <v>146</v>
      </c>
      <c r="K87" s="320"/>
      <c r="L87" s="320" t="s">
        <v>147</v>
      </c>
      <c r="O87" s="85"/>
      <c r="P87" s="85"/>
      <c r="Q87" s="85"/>
      <c r="R87" s="85"/>
      <c r="S87" s="85"/>
      <c r="T87" s="85"/>
      <c r="U87" s="3"/>
      <c r="V87" s="3"/>
      <c r="W87" s="3"/>
      <c r="X87" s="3"/>
      <c r="Y87" s="3"/>
      <c r="Z87" s="3"/>
      <c r="AA87" s="3"/>
    </row>
    <row r="88" spans="2:27" s="5" customFormat="1" ht="118.5" customHeight="1">
      <c r="B88" s="366"/>
      <c r="C88" s="328"/>
      <c r="D88" s="365"/>
      <c r="E88" s="367"/>
      <c r="F88" s="367"/>
      <c r="G88" s="367"/>
      <c r="H88" s="367"/>
      <c r="I88" s="367"/>
      <c r="J88" s="135" t="s">
        <v>98</v>
      </c>
      <c r="K88" s="135" t="s">
        <v>99</v>
      </c>
      <c r="L88" s="320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s="5" customFormat="1" ht="15.75" customHeight="1">
      <c r="B89" s="76" t="s">
        <v>216</v>
      </c>
      <c r="C89" s="37">
        <v>3</v>
      </c>
      <c r="D89" s="37">
        <v>0</v>
      </c>
      <c r="E89" s="37">
        <v>1</v>
      </c>
      <c r="F89" s="37">
        <v>1</v>
      </c>
      <c r="G89" s="37">
        <v>1</v>
      </c>
      <c r="H89" s="38">
        <v>0</v>
      </c>
      <c r="I89" s="109">
        <v>0</v>
      </c>
      <c r="J89" s="125">
        <v>0</v>
      </c>
      <c r="K89" s="38">
        <v>0</v>
      </c>
      <c r="L89" s="38"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s="5" customFormat="1" ht="17.25" customHeight="1">
      <c r="B90" s="71"/>
      <c r="C90" s="23"/>
      <c r="D90" s="23"/>
      <c r="E90" s="23"/>
      <c r="F90" s="23"/>
      <c r="G90" s="23"/>
      <c r="H90" s="2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s="5" customFormat="1" ht="21" customHeight="1">
      <c r="B91" s="347" t="s">
        <v>149</v>
      </c>
      <c r="C91" s="347"/>
      <c r="D91" s="347"/>
      <c r="E91" s="347"/>
      <c r="F91" s="347"/>
      <c r="G91" s="347"/>
      <c r="H91" s="25"/>
      <c r="I91" s="25"/>
      <c r="J91" s="5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s="5" customFormat="1" ht="39" customHeight="1">
      <c r="B92" s="335" t="s">
        <v>30</v>
      </c>
      <c r="C92" s="335"/>
      <c r="D92" s="335"/>
      <c r="E92" s="335"/>
      <c r="F92" s="335"/>
      <c r="G92" s="335"/>
      <c r="H92" s="335"/>
      <c r="I92" s="335"/>
      <c r="J92" s="33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s="5" customFormat="1" ht="22.5" customHeight="1">
      <c r="B93" s="3" t="s">
        <v>76</v>
      </c>
      <c r="C93" s="3"/>
      <c r="D93" s="3"/>
      <c r="E93" s="3"/>
      <c r="F93" s="3"/>
      <c r="G93" s="3"/>
      <c r="H93" s="57"/>
      <c r="I93" s="58"/>
      <c r="J93" s="3"/>
      <c r="K93" s="3"/>
      <c r="L93" s="56"/>
      <c r="M93" s="56"/>
      <c r="N93" s="56"/>
      <c r="O93" s="56"/>
      <c r="P93" s="56"/>
      <c r="Q93" s="56"/>
      <c r="R93" s="56"/>
      <c r="S93" s="56"/>
      <c r="T93" s="56"/>
      <c r="U93" s="3"/>
      <c r="V93" s="3"/>
      <c r="W93" s="3"/>
      <c r="X93" s="3"/>
      <c r="Y93" s="3"/>
      <c r="Z93" s="3"/>
      <c r="AA93" s="3"/>
    </row>
    <row r="94" spans="2:27" s="5" customFormat="1" ht="66" customHeight="1">
      <c r="B94" s="366" t="s">
        <v>1</v>
      </c>
      <c r="C94" s="328" t="s">
        <v>190</v>
      </c>
      <c r="D94" s="328"/>
      <c r="E94" s="328"/>
      <c r="F94" s="328"/>
      <c r="G94" s="2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3"/>
      <c r="V94" s="3"/>
      <c r="W94" s="3"/>
      <c r="X94" s="3"/>
      <c r="Y94" s="3"/>
      <c r="Z94" s="3"/>
      <c r="AA94" s="3"/>
    </row>
    <row r="95" spans="2:27" s="5" customFormat="1" ht="30.75" customHeight="1">
      <c r="B95" s="366"/>
      <c r="C95" s="328" t="s">
        <v>31</v>
      </c>
      <c r="D95" s="320" t="s">
        <v>32</v>
      </c>
      <c r="E95" s="320"/>
      <c r="F95" s="320"/>
      <c r="G95" s="60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3"/>
      <c r="V95" s="3"/>
      <c r="W95" s="3"/>
      <c r="X95" s="3"/>
      <c r="Y95" s="3"/>
      <c r="Z95" s="3"/>
      <c r="AA95" s="3"/>
    </row>
    <row r="96" spans="2:27" s="5" customFormat="1" ht="74.25" customHeight="1">
      <c r="B96" s="366"/>
      <c r="C96" s="328"/>
      <c r="D96" s="136" t="s">
        <v>16</v>
      </c>
      <c r="E96" s="136" t="s">
        <v>105</v>
      </c>
      <c r="F96" s="136" t="s">
        <v>106</v>
      </c>
      <c r="G96" s="60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3"/>
      <c r="V96" s="3"/>
      <c r="W96" s="3"/>
      <c r="X96" s="3"/>
      <c r="Y96" s="3"/>
      <c r="Z96" s="3"/>
      <c r="AA96" s="3"/>
    </row>
    <row r="97" spans="2:27" s="5" customFormat="1" ht="20.25" customHeight="1">
      <c r="B97" s="76" t="s">
        <v>216</v>
      </c>
      <c r="C97" s="37">
        <v>0</v>
      </c>
      <c r="D97" s="37">
        <v>0</v>
      </c>
      <c r="E97" s="37">
        <v>0</v>
      </c>
      <c r="F97" s="37">
        <v>0</v>
      </c>
      <c r="G97" s="23"/>
      <c r="H97" s="3"/>
      <c r="I97" s="56"/>
      <c r="J97" s="56"/>
      <c r="K97" s="5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4:27" s="5" customFormat="1" ht="18" customHeight="1">
      <c r="D98" s="3"/>
      <c r="E98" s="3"/>
      <c r="F98" s="3"/>
      <c r="G98" s="3"/>
      <c r="H98" s="29"/>
      <c r="I98" s="3"/>
      <c r="J98" s="3"/>
      <c r="K98" s="3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3"/>
      <c r="Z98" s="3"/>
      <c r="AA98" s="3"/>
    </row>
    <row r="99" spans="2:26" s="5" customFormat="1" ht="76.5" customHeight="1">
      <c r="B99" s="335" t="s">
        <v>151</v>
      </c>
      <c r="C99" s="335"/>
      <c r="D99" s="335"/>
      <c r="E99" s="335"/>
      <c r="F99" s="335"/>
      <c r="G99" s="335"/>
      <c r="H99" s="335"/>
      <c r="I99" s="335"/>
      <c r="J99" s="335"/>
      <c r="K99" s="6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3"/>
      <c r="Y99" s="3"/>
      <c r="Z99" s="3"/>
    </row>
    <row r="100" spans="4:27" s="5" customFormat="1" ht="23.25" customHeight="1">
      <c r="D100" s="3"/>
      <c r="E100" s="3"/>
      <c r="F100" s="3"/>
      <c r="G100" s="3"/>
      <c r="H100" s="57"/>
      <c r="I100" s="3"/>
      <c r="J100" s="3"/>
      <c r="K100" s="3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3"/>
      <c r="Z100" s="3"/>
      <c r="AA100" s="3"/>
    </row>
    <row r="101" spans="2:27" s="5" customFormat="1" ht="23.25" customHeight="1">
      <c r="B101" s="3" t="s">
        <v>164</v>
      </c>
      <c r="C101" s="3"/>
      <c r="D101" s="3"/>
      <c r="E101" s="3"/>
      <c r="F101" s="3"/>
      <c r="G101" s="3"/>
      <c r="H101" s="57"/>
      <c r="I101" s="3"/>
      <c r="J101" s="3"/>
      <c r="K101" s="3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3"/>
      <c r="Z101" s="3"/>
      <c r="AA101" s="3"/>
    </row>
    <row r="102" spans="2:27" s="5" customFormat="1" ht="45" customHeight="1">
      <c r="B102" s="366" t="s">
        <v>1</v>
      </c>
      <c r="C102" s="368" t="s">
        <v>191</v>
      </c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70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s="5" customFormat="1" ht="336.75" customHeight="1">
      <c r="B103" s="366"/>
      <c r="C103" s="136" t="s">
        <v>153</v>
      </c>
      <c r="D103" s="136" t="s">
        <v>33</v>
      </c>
      <c r="E103" s="136" t="s">
        <v>34</v>
      </c>
      <c r="F103" s="136" t="s">
        <v>154</v>
      </c>
      <c r="G103" s="136" t="s">
        <v>155</v>
      </c>
      <c r="H103" s="136" t="s">
        <v>35</v>
      </c>
      <c r="I103" s="136" t="s">
        <v>36</v>
      </c>
      <c r="J103" s="136" t="s">
        <v>37</v>
      </c>
      <c r="K103" s="136" t="s">
        <v>38</v>
      </c>
      <c r="L103" s="136" t="s">
        <v>156</v>
      </c>
      <c r="M103" s="136" t="s">
        <v>39</v>
      </c>
      <c r="N103" s="136" t="s">
        <v>40</v>
      </c>
      <c r="O103" s="85"/>
      <c r="P103" s="85"/>
      <c r="Q103" s="85"/>
      <c r="R103" s="85"/>
      <c r="S103" s="85"/>
      <c r="T103" s="85"/>
      <c r="U103" s="3"/>
      <c r="V103" s="3"/>
      <c r="W103" s="3"/>
      <c r="X103" s="3"/>
      <c r="Y103" s="3"/>
      <c r="Z103" s="3"/>
      <c r="AA103" s="3"/>
    </row>
    <row r="104" spans="2:27" s="5" customFormat="1" ht="16.5">
      <c r="B104" s="76" t="s">
        <v>216</v>
      </c>
      <c r="C104" s="63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1</v>
      </c>
      <c r="M104" s="38">
        <v>1</v>
      </c>
      <c r="N104" s="38"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14" s="3" customFormat="1" ht="31.5" customHeight="1">
      <c r="B105" s="335" t="s">
        <v>157</v>
      </c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</row>
    <row r="106" spans="2:19" s="3" customFormat="1" ht="48.75" customHeight="1">
      <c r="B106" s="335" t="s">
        <v>41</v>
      </c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84"/>
      <c r="P106" s="84"/>
      <c r="Q106" s="84"/>
      <c r="R106" s="84"/>
      <c r="S106" s="84"/>
    </row>
    <row r="107" spans="2:19" s="3" customFormat="1" ht="30.75" customHeight="1">
      <c r="B107" s="335" t="s">
        <v>42</v>
      </c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82"/>
      <c r="P107" s="82"/>
      <c r="Q107" s="82"/>
      <c r="R107" s="9"/>
      <c r="S107" s="9"/>
    </row>
    <row r="108" spans="2:19" s="3" customFormat="1" ht="30.75" customHeight="1">
      <c r="B108" s="335" t="s">
        <v>43</v>
      </c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9"/>
      <c r="P108" s="9"/>
      <c r="Q108" s="9"/>
      <c r="R108" s="9"/>
      <c r="S108" s="9"/>
    </row>
    <row r="109" spans="2:19" s="3" customFormat="1" ht="30.75" customHeight="1">
      <c r="B109" s="335" t="s">
        <v>44</v>
      </c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9"/>
      <c r="P109" s="9"/>
      <c r="Q109" s="9"/>
      <c r="R109" s="9"/>
      <c r="S109" s="9"/>
    </row>
    <row r="110" spans="2:20" s="3" customFormat="1" ht="36.75" customHeight="1">
      <c r="B110" s="335" t="s">
        <v>45</v>
      </c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85"/>
      <c r="P110" s="85"/>
      <c r="Q110" s="85"/>
      <c r="R110" s="85"/>
      <c r="S110" s="85"/>
      <c r="T110" s="85"/>
    </row>
    <row r="111" spans="2:20" s="3" customFormat="1" ht="36" customHeight="1">
      <c r="B111" s="335" t="s">
        <v>46</v>
      </c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85"/>
      <c r="P111" s="85"/>
      <c r="Q111" s="85"/>
      <c r="R111" s="85"/>
      <c r="S111" s="85"/>
      <c r="T111" s="85"/>
    </row>
    <row r="112" spans="2:20" s="3" customFormat="1" ht="31.5" customHeight="1">
      <c r="B112" s="335" t="s">
        <v>47</v>
      </c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85"/>
      <c r="P112" s="85"/>
      <c r="Q112" s="85"/>
      <c r="R112" s="85"/>
      <c r="S112" s="85"/>
      <c r="T112" s="85"/>
    </row>
    <row r="113" spans="2:20" s="3" customFormat="1" ht="36" customHeight="1">
      <c r="B113" s="335" t="s">
        <v>48</v>
      </c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85"/>
      <c r="P113" s="85"/>
      <c r="Q113" s="85"/>
      <c r="R113" s="85"/>
      <c r="S113" s="85"/>
      <c r="T113" s="85"/>
    </row>
    <row r="114" spans="2:20" s="3" customFormat="1" ht="30.75" customHeight="1">
      <c r="B114" s="335" t="s">
        <v>49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85"/>
      <c r="P114" s="85"/>
      <c r="Q114" s="85"/>
      <c r="R114" s="85"/>
      <c r="S114" s="85"/>
      <c r="T114" s="85"/>
    </row>
    <row r="115" spans="2:20" s="3" customFormat="1" ht="39.75" customHeight="1">
      <c r="B115" s="335" t="s">
        <v>50</v>
      </c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85"/>
      <c r="P115" s="85"/>
      <c r="Q115" s="85"/>
      <c r="R115" s="85"/>
      <c r="S115" s="85"/>
      <c r="T115" s="85"/>
    </row>
    <row r="116" spans="2:20" s="3" customFormat="1" ht="29.25" customHeight="1">
      <c r="B116" s="335" t="s">
        <v>51</v>
      </c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85"/>
      <c r="P116" s="85"/>
      <c r="Q116" s="85"/>
      <c r="R116" s="85"/>
      <c r="S116" s="85"/>
      <c r="T116" s="85"/>
    </row>
    <row r="117" spans="2:20" s="3" customFormat="1" ht="27" customHeight="1">
      <c r="B117" s="5" t="s">
        <v>165</v>
      </c>
      <c r="C117" s="64"/>
      <c r="H117" s="85"/>
      <c r="I117" s="85"/>
      <c r="J117" s="85"/>
      <c r="K117" s="85"/>
      <c r="L117" s="85"/>
      <c r="M117" s="85"/>
      <c r="N117" s="126"/>
      <c r="O117" s="126"/>
      <c r="P117" s="85"/>
      <c r="Q117" s="85"/>
      <c r="R117" s="85"/>
      <c r="S117" s="85"/>
      <c r="T117" s="85"/>
    </row>
    <row r="118" spans="2:20" s="3" customFormat="1" ht="48" customHeight="1">
      <c r="B118" s="366" t="s">
        <v>1</v>
      </c>
      <c r="C118" s="368" t="s">
        <v>192</v>
      </c>
      <c r="D118" s="369"/>
      <c r="E118" s="369"/>
      <c r="F118" s="369"/>
      <c r="G118" s="369"/>
      <c r="H118" s="369"/>
      <c r="I118" s="369"/>
      <c r="J118" s="369"/>
      <c r="K118" s="369"/>
      <c r="L118" s="369"/>
      <c r="M118" s="370"/>
      <c r="N118" s="127"/>
      <c r="O118" s="126"/>
      <c r="P118" s="85"/>
      <c r="Q118" s="85"/>
      <c r="R118" s="85"/>
      <c r="S118" s="85"/>
      <c r="T118" s="85"/>
    </row>
    <row r="119" spans="2:20" s="3" customFormat="1" ht="140.25" customHeight="1">
      <c r="B119" s="366"/>
      <c r="C119" s="136" t="s">
        <v>153</v>
      </c>
      <c r="D119" s="136" t="s">
        <v>33</v>
      </c>
      <c r="E119" s="136" t="s">
        <v>34</v>
      </c>
      <c r="F119" s="136" t="s">
        <v>154</v>
      </c>
      <c r="G119" s="136" t="s">
        <v>155</v>
      </c>
      <c r="H119" s="136" t="s">
        <v>35</v>
      </c>
      <c r="I119" s="136" t="s">
        <v>36</v>
      </c>
      <c r="J119" s="136" t="s">
        <v>37</v>
      </c>
      <c r="K119" s="136" t="s">
        <v>156</v>
      </c>
      <c r="L119" s="136" t="s">
        <v>39</v>
      </c>
      <c r="M119" s="136" t="s">
        <v>40</v>
      </c>
      <c r="N119" s="9"/>
      <c r="O119" s="126"/>
      <c r="P119" s="85"/>
      <c r="Q119" s="85"/>
      <c r="R119" s="85"/>
      <c r="S119" s="85"/>
      <c r="T119" s="85"/>
    </row>
    <row r="120" spans="2:20" s="3" customFormat="1" ht="23.25" customHeight="1">
      <c r="B120" s="76" t="s">
        <v>216</v>
      </c>
      <c r="C120" s="63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9"/>
      <c r="O120" s="126"/>
      <c r="P120" s="85"/>
      <c r="Q120" s="85"/>
      <c r="R120" s="85"/>
      <c r="S120" s="85"/>
      <c r="T120" s="85"/>
    </row>
    <row r="121" spans="2:15" s="3" customFormat="1" ht="16.5">
      <c r="B121" s="5"/>
      <c r="C121" s="64"/>
      <c r="N121" s="9"/>
      <c r="O121" s="9"/>
    </row>
    <row r="122" spans="2:3" s="3" customFormat="1" ht="16.5">
      <c r="B122" s="3" t="s">
        <v>166</v>
      </c>
      <c r="C122" s="64"/>
    </row>
    <row r="123" spans="2:8" s="3" customFormat="1" ht="51.75" customHeight="1">
      <c r="B123" s="360" t="s">
        <v>1</v>
      </c>
      <c r="C123" s="320" t="s">
        <v>193</v>
      </c>
      <c r="D123" s="320"/>
      <c r="E123" s="320"/>
      <c r="F123" s="320"/>
      <c r="G123" s="320"/>
      <c r="H123" s="320"/>
    </row>
    <row r="124" spans="2:8" s="3" customFormat="1" ht="48" customHeight="1">
      <c r="B124" s="361"/>
      <c r="C124" s="320" t="s">
        <v>159</v>
      </c>
      <c r="D124" s="320"/>
      <c r="E124" s="320"/>
      <c r="F124" s="320" t="s">
        <v>160</v>
      </c>
      <c r="G124" s="320"/>
      <c r="H124" s="320"/>
    </row>
    <row r="125" spans="2:8" s="3" customFormat="1" ht="59.25" customHeight="1">
      <c r="B125" s="372"/>
      <c r="C125" s="136" t="s">
        <v>53</v>
      </c>
      <c r="D125" s="136" t="s">
        <v>54</v>
      </c>
      <c r="E125" s="136" t="s">
        <v>55</v>
      </c>
      <c r="F125" s="136" t="s">
        <v>53</v>
      </c>
      <c r="G125" s="136" t="s">
        <v>54</v>
      </c>
      <c r="H125" s="136" t="s">
        <v>55</v>
      </c>
    </row>
    <row r="126" spans="2:8" s="3" customFormat="1" ht="16.5">
      <c r="B126" s="76" t="s">
        <v>216</v>
      </c>
      <c r="C126" s="101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</row>
    <row r="127" spans="2:7" s="3" customFormat="1" ht="24" customHeight="1">
      <c r="B127" s="9"/>
      <c r="C127" s="65"/>
      <c r="D127" s="9"/>
      <c r="E127" s="9"/>
      <c r="F127" s="9"/>
      <c r="G127" s="9"/>
    </row>
    <row r="128" spans="2:8" s="3" customFormat="1" ht="97.5" customHeight="1">
      <c r="B128" s="335" t="s">
        <v>161</v>
      </c>
      <c r="C128" s="335"/>
      <c r="D128" s="335"/>
      <c r="E128" s="335"/>
      <c r="F128" s="335"/>
      <c r="G128" s="335"/>
      <c r="H128" s="335"/>
    </row>
    <row r="129" spans="2:8" s="3" customFormat="1" ht="63.75" customHeight="1">
      <c r="B129" s="335" t="s">
        <v>56</v>
      </c>
      <c r="C129" s="335"/>
      <c r="D129" s="335"/>
      <c r="E129" s="335"/>
      <c r="F129" s="335"/>
      <c r="G129" s="335"/>
      <c r="H129" s="335"/>
    </row>
    <row r="130" spans="2:3" s="3" customFormat="1" ht="16.5">
      <c r="B130" s="5"/>
      <c r="C130" s="64"/>
    </row>
    <row r="131" spans="2:20" s="3" customFormat="1" ht="30.75" customHeight="1">
      <c r="B131" s="3" t="s">
        <v>17</v>
      </c>
      <c r="E131" s="12"/>
      <c r="F131" s="12"/>
      <c r="G131" s="12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</row>
    <row r="132" spans="2:6" s="3" customFormat="1" ht="200.25" customHeight="1">
      <c r="B132" s="138" t="s">
        <v>1</v>
      </c>
      <c r="C132" s="131" t="s">
        <v>194</v>
      </c>
      <c r="D132" s="119"/>
      <c r="E132" s="119"/>
      <c r="F132" s="9"/>
    </row>
    <row r="133" spans="2:5" s="3" customFormat="1" ht="16.5">
      <c r="B133" s="32" t="s">
        <v>216</v>
      </c>
      <c r="C133" s="106">
        <v>80</v>
      </c>
      <c r="D133" s="105"/>
      <c r="E133" s="105"/>
    </row>
    <row r="134" spans="2:5" s="3" customFormat="1" ht="16.5">
      <c r="B134" s="74"/>
      <c r="C134" s="27"/>
      <c r="D134" s="27"/>
      <c r="E134" s="27"/>
    </row>
  </sheetData>
  <sheetProtection insertColumns="0" insertRows="0" deleteColumns="0" deleteRows="0"/>
  <mergeCells count="117">
    <mergeCell ref="K13:M13"/>
    <mergeCell ref="C22:G22"/>
    <mergeCell ref="H22:H23"/>
    <mergeCell ref="B16:G16"/>
    <mergeCell ref="B12:B14"/>
    <mergeCell ref="B26:T26"/>
    <mergeCell ref="E13:G13"/>
    <mergeCell ref="B5:B8"/>
    <mergeCell ref="C5:C8"/>
    <mergeCell ref="D7:D8"/>
    <mergeCell ref="C13:C14"/>
    <mergeCell ref="D13:D14"/>
    <mergeCell ref="B19:J19"/>
    <mergeCell ref="B17:J17"/>
    <mergeCell ref="C12:V12"/>
    <mergeCell ref="D5:H6"/>
    <mergeCell ref="H13:J13"/>
    <mergeCell ref="B28:B30"/>
    <mergeCell ref="B35:B37"/>
    <mergeCell ref="C29:D29"/>
    <mergeCell ref="E29:E30"/>
    <mergeCell ref="B32:H32"/>
    <mergeCell ref="B33:H33"/>
    <mergeCell ref="F28:F30"/>
    <mergeCell ref="C46:E46"/>
    <mergeCell ref="F46:H46"/>
    <mergeCell ref="E36:G36"/>
    <mergeCell ref="H36:H37"/>
    <mergeCell ref="I36:I37"/>
    <mergeCell ref="D36:D37"/>
    <mergeCell ref="L87:L88"/>
    <mergeCell ref="B46:B48"/>
    <mergeCell ref="D55:E55"/>
    <mergeCell ref="F55:F56"/>
    <mergeCell ref="B41:J41"/>
    <mergeCell ref="B42:J42"/>
    <mergeCell ref="B43:J43"/>
    <mergeCell ref="B51:J51"/>
    <mergeCell ref="B54:B56"/>
    <mergeCell ref="G47:H47"/>
    <mergeCell ref="F87:F88"/>
    <mergeCell ref="B107:N107"/>
    <mergeCell ref="B59:I59"/>
    <mergeCell ref="C35:I35"/>
    <mergeCell ref="C36:C37"/>
    <mergeCell ref="B73:K73"/>
    <mergeCell ref="C87:C88"/>
    <mergeCell ref="D87:D88"/>
    <mergeCell ref="I87:I88"/>
    <mergeCell ref="C86:L86"/>
    <mergeCell ref="C78:F78"/>
    <mergeCell ref="G78:G79"/>
    <mergeCell ref="H78:H79"/>
    <mergeCell ref="I78:I79"/>
    <mergeCell ref="B62:B63"/>
    <mergeCell ref="C62:F62"/>
    <mergeCell ref="C69:E69"/>
    <mergeCell ref="B92:J92"/>
    <mergeCell ref="B86:B88"/>
    <mergeCell ref="C118:M118"/>
    <mergeCell ref="B110:N110"/>
    <mergeCell ref="B94:B96"/>
    <mergeCell ref="C94:F94"/>
    <mergeCell ref="C95:C96"/>
    <mergeCell ref="B113:N113"/>
    <mergeCell ref="B111:N111"/>
    <mergeCell ref="B91:G91"/>
    <mergeCell ref="B116:N116"/>
    <mergeCell ref="D95:F95"/>
    <mergeCell ref="B99:J99"/>
    <mergeCell ref="C102:N102"/>
    <mergeCell ref="B105:N105"/>
    <mergeCell ref="B102:B103"/>
    <mergeCell ref="B106:N106"/>
    <mergeCell ref="B108:N108"/>
    <mergeCell ref="B109:N109"/>
    <mergeCell ref="B112:N112"/>
    <mergeCell ref="H87:H88"/>
    <mergeCell ref="B76:B79"/>
    <mergeCell ref="C77:F77"/>
    <mergeCell ref="J87:K87"/>
    <mergeCell ref="B115:N115"/>
    <mergeCell ref="B118:B119"/>
    <mergeCell ref="C76:I76"/>
    <mergeCell ref="G77:I77"/>
    <mergeCell ref="B82:I82"/>
    <mergeCell ref="B83:I83"/>
    <mergeCell ref="B2:I2"/>
    <mergeCell ref="B114:N114"/>
    <mergeCell ref="F7:F8"/>
    <mergeCell ref="G7:G8"/>
    <mergeCell ref="E7:E8"/>
    <mergeCell ref="C54:F54"/>
    <mergeCell ref="C47:C48"/>
    <mergeCell ref="D47:E47"/>
    <mergeCell ref="F47:F48"/>
    <mergeCell ref="B3:O3"/>
    <mergeCell ref="U13:V13"/>
    <mergeCell ref="N13:P13"/>
    <mergeCell ref="Q13:R13"/>
    <mergeCell ref="S13:T13"/>
    <mergeCell ref="H7:H8"/>
    <mergeCell ref="B128:H128"/>
    <mergeCell ref="B123:B125"/>
    <mergeCell ref="B69:B70"/>
    <mergeCell ref="E87:E88"/>
    <mergeCell ref="B66:O66"/>
    <mergeCell ref="B129:H129"/>
    <mergeCell ref="C21:H21"/>
    <mergeCell ref="B18:J18"/>
    <mergeCell ref="C123:H123"/>
    <mergeCell ref="F124:H124"/>
    <mergeCell ref="C124:E124"/>
    <mergeCell ref="C55:C56"/>
    <mergeCell ref="B21:B23"/>
    <mergeCell ref="C28:E28"/>
    <mergeCell ref="G87:G88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33" r:id="rId2"/>
  <rowBreaks count="4" manualBreakCount="4">
    <brk id="7" max="22" man="1"/>
    <brk id="79" max="255" man="1"/>
    <brk id="104" max="255" man="1"/>
    <brk id="132" max="255" man="1"/>
  </rowBreaks>
  <colBreaks count="1" manualBreakCount="1">
    <brk id="3" max="20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180"/>
  <sheetViews>
    <sheetView view="pageBreakPreview" zoomScale="78" zoomScaleNormal="80" zoomScaleSheetLayoutView="78" zoomScalePageLayoutView="59" workbookViewId="0" topLeftCell="A77">
      <selection activeCell="I80" sqref="I80"/>
    </sheetView>
  </sheetViews>
  <sheetFormatPr defaultColWidth="9.00390625" defaultRowHeight="12.75"/>
  <cols>
    <col min="1" max="1" width="3.00390625" style="1" customWidth="1"/>
    <col min="2" max="2" width="32.375" style="1" customWidth="1"/>
    <col min="3" max="3" width="19.625" style="1" customWidth="1"/>
    <col min="4" max="4" width="19.125" style="1" customWidth="1"/>
    <col min="5" max="5" width="20.37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10" ht="31.5" customHeight="1">
      <c r="B2" s="325" t="s">
        <v>215</v>
      </c>
      <c r="C2" s="325"/>
      <c r="D2" s="325"/>
      <c r="E2" s="325"/>
      <c r="F2" s="325"/>
      <c r="G2" s="325"/>
      <c r="H2" s="325"/>
      <c r="I2" s="325"/>
      <c r="J2" s="325"/>
    </row>
    <row r="3" spans="2:15" ht="33.75" customHeight="1">
      <c r="B3" s="326" t="s">
        <v>131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2:15" ht="25.5" customHeight="1">
      <c r="B4" s="3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2:9" ht="31.5" customHeight="1">
      <c r="B5" s="327" t="s">
        <v>1</v>
      </c>
      <c r="C5" s="328" t="s">
        <v>109</v>
      </c>
      <c r="D5" s="329" t="s">
        <v>201</v>
      </c>
      <c r="E5" s="330"/>
      <c r="F5" s="330"/>
      <c r="G5" s="330"/>
      <c r="H5" s="331"/>
      <c r="I5" s="122"/>
    </row>
    <row r="6" spans="2:9" ht="31.5" customHeight="1">
      <c r="B6" s="327"/>
      <c r="C6" s="328"/>
      <c r="D6" s="332"/>
      <c r="E6" s="333"/>
      <c r="F6" s="333"/>
      <c r="G6" s="333"/>
      <c r="H6" s="334"/>
      <c r="I6" s="122"/>
    </row>
    <row r="7" spans="2:9" ht="31.5" customHeight="1">
      <c r="B7" s="327"/>
      <c r="C7" s="328"/>
      <c r="D7" s="319" t="s">
        <v>110</v>
      </c>
      <c r="E7" s="319" t="s">
        <v>111</v>
      </c>
      <c r="F7" s="319" t="s">
        <v>112</v>
      </c>
      <c r="G7" s="319" t="s">
        <v>113</v>
      </c>
      <c r="H7" s="319" t="s">
        <v>120</v>
      </c>
      <c r="I7" s="122"/>
    </row>
    <row r="8" spans="2:9" ht="31.5" customHeight="1">
      <c r="B8" s="327"/>
      <c r="C8" s="328"/>
      <c r="D8" s="319"/>
      <c r="E8" s="319"/>
      <c r="F8" s="319"/>
      <c r="G8" s="319"/>
      <c r="H8" s="319"/>
      <c r="I8" s="122"/>
    </row>
    <row r="9" spans="2:9" ht="31.5" customHeight="1">
      <c r="B9" s="76" t="s">
        <v>217</v>
      </c>
      <c r="C9" s="139">
        <v>1</v>
      </c>
      <c r="D9" s="33">
        <v>4</v>
      </c>
      <c r="E9" s="139">
        <v>0</v>
      </c>
      <c r="F9" s="139">
        <v>0</v>
      </c>
      <c r="G9" s="139">
        <v>0</v>
      </c>
      <c r="H9" s="139">
        <v>0</v>
      </c>
      <c r="I9" s="143"/>
    </row>
    <row r="10" spans="2:9" ht="31.5" customHeight="1">
      <c r="B10" s="76" t="s">
        <v>218</v>
      </c>
      <c r="C10" s="139">
        <v>1</v>
      </c>
      <c r="D10" s="37">
        <v>1</v>
      </c>
      <c r="E10" s="139">
        <v>0</v>
      </c>
      <c r="F10" s="139">
        <v>0</v>
      </c>
      <c r="G10" s="139">
        <v>0</v>
      </c>
      <c r="H10" s="139">
        <v>0</v>
      </c>
      <c r="I10" s="143"/>
    </row>
    <row r="11" spans="2:9" ht="31.5" customHeight="1">
      <c r="B11" s="76" t="s">
        <v>219</v>
      </c>
      <c r="C11" s="139">
        <v>1</v>
      </c>
      <c r="D11" s="37">
        <v>2</v>
      </c>
      <c r="E11" s="139">
        <v>0</v>
      </c>
      <c r="F11" s="139">
        <v>0</v>
      </c>
      <c r="G11" s="139">
        <v>0</v>
      </c>
      <c r="H11" s="139">
        <v>0</v>
      </c>
      <c r="I11" s="143"/>
    </row>
    <row r="12" spans="2:9" ht="31.5" customHeight="1">
      <c r="B12" s="76" t="s">
        <v>220</v>
      </c>
      <c r="C12" s="139">
        <v>1</v>
      </c>
      <c r="D12" s="33">
        <v>1</v>
      </c>
      <c r="E12" s="139">
        <v>0</v>
      </c>
      <c r="F12" s="139">
        <v>0</v>
      </c>
      <c r="G12" s="139">
        <v>0</v>
      </c>
      <c r="H12" s="139">
        <v>0</v>
      </c>
      <c r="I12" s="143"/>
    </row>
    <row r="13" spans="2:9" ht="31.5" customHeight="1">
      <c r="B13" s="172" t="s">
        <v>221</v>
      </c>
      <c r="C13" s="139">
        <v>1</v>
      </c>
      <c r="D13" s="173">
        <v>1</v>
      </c>
      <c r="E13" s="139">
        <v>0</v>
      </c>
      <c r="F13" s="139">
        <v>0</v>
      </c>
      <c r="G13" s="139">
        <v>0</v>
      </c>
      <c r="H13" s="139">
        <v>0</v>
      </c>
      <c r="I13" s="143"/>
    </row>
    <row r="14" spans="2:9" ht="31.5" customHeight="1">
      <c r="B14" s="76" t="s">
        <v>222</v>
      </c>
      <c r="C14" s="139">
        <v>1</v>
      </c>
      <c r="D14" s="33">
        <v>2</v>
      </c>
      <c r="E14" s="139">
        <v>0</v>
      </c>
      <c r="F14" s="139">
        <v>0</v>
      </c>
      <c r="G14" s="139">
        <v>0</v>
      </c>
      <c r="H14" s="139">
        <v>0</v>
      </c>
      <c r="I14" s="143"/>
    </row>
    <row r="15" spans="2:9" ht="31.5" customHeight="1">
      <c r="B15" s="174" t="s">
        <v>223</v>
      </c>
      <c r="C15" s="139">
        <v>1</v>
      </c>
      <c r="D15" s="175">
        <v>2</v>
      </c>
      <c r="E15" s="139">
        <v>0</v>
      </c>
      <c r="F15" s="139">
        <v>0</v>
      </c>
      <c r="G15" s="139">
        <v>0</v>
      </c>
      <c r="H15" s="139">
        <v>0</v>
      </c>
      <c r="I15" s="143"/>
    </row>
    <row r="16" spans="2:9" ht="31.5" customHeight="1">
      <c r="B16" s="76" t="s">
        <v>224</v>
      </c>
      <c r="C16" s="139">
        <v>1</v>
      </c>
      <c r="D16" s="33">
        <v>1</v>
      </c>
      <c r="E16" s="139">
        <v>0</v>
      </c>
      <c r="F16" s="139">
        <v>0</v>
      </c>
      <c r="G16" s="139">
        <v>0</v>
      </c>
      <c r="H16" s="139">
        <v>0</v>
      </c>
      <c r="I16" s="143"/>
    </row>
    <row r="17" spans="2:9" ht="31.5" customHeight="1">
      <c r="B17" s="76" t="s">
        <v>225</v>
      </c>
      <c r="C17" s="139">
        <v>1</v>
      </c>
      <c r="D17" s="33">
        <v>1</v>
      </c>
      <c r="E17" s="139">
        <v>0</v>
      </c>
      <c r="F17" s="139">
        <v>0</v>
      </c>
      <c r="G17" s="139">
        <v>0</v>
      </c>
      <c r="H17" s="139">
        <v>0</v>
      </c>
      <c r="I17" s="143"/>
    </row>
    <row r="18" spans="2:9" ht="31.5" customHeight="1">
      <c r="B18" s="176" t="s">
        <v>226</v>
      </c>
      <c r="C18" s="139">
        <v>1</v>
      </c>
      <c r="D18" s="177">
        <v>1</v>
      </c>
      <c r="E18" s="139">
        <v>0</v>
      </c>
      <c r="F18" s="139">
        <v>0</v>
      </c>
      <c r="G18" s="139">
        <v>0</v>
      </c>
      <c r="H18" s="139">
        <v>0</v>
      </c>
      <c r="I18" s="143"/>
    </row>
    <row r="19" spans="2:9" ht="31.5" customHeight="1">
      <c r="B19" s="32" t="s">
        <v>227</v>
      </c>
      <c r="C19" s="139">
        <v>1</v>
      </c>
      <c r="D19" s="37">
        <v>2</v>
      </c>
      <c r="E19" s="139">
        <v>0</v>
      </c>
      <c r="F19" s="139">
        <v>0</v>
      </c>
      <c r="G19" s="139">
        <v>0</v>
      </c>
      <c r="H19" s="139">
        <v>0</v>
      </c>
      <c r="I19" s="143"/>
    </row>
    <row r="20" spans="2:9" ht="31.5" customHeight="1">
      <c r="B20" s="32" t="s">
        <v>228</v>
      </c>
      <c r="C20" s="139">
        <v>1</v>
      </c>
      <c r="D20" s="37">
        <v>1</v>
      </c>
      <c r="E20" s="139">
        <v>0</v>
      </c>
      <c r="F20" s="139">
        <v>0</v>
      </c>
      <c r="G20" s="139">
        <v>0</v>
      </c>
      <c r="H20" s="139">
        <v>0</v>
      </c>
      <c r="I20" s="122"/>
    </row>
    <row r="21" spans="2:9" ht="31.5" customHeight="1">
      <c r="B21" s="36" t="s">
        <v>3</v>
      </c>
      <c r="C21" s="140">
        <v>12</v>
      </c>
      <c r="D21" s="37">
        <v>19</v>
      </c>
      <c r="E21" s="139">
        <v>0</v>
      </c>
      <c r="F21" s="139">
        <v>0</v>
      </c>
      <c r="G21" s="139">
        <v>0</v>
      </c>
      <c r="H21" s="139">
        <v>0</v>
      </c>
      <c r="I21" s="122"/>
    </row>
    <row r="22" spans="2:9" ht="31.5" customHeight="1">
      <c r="B22" s="111" t="s">
        <v>121</v>
      </c>
      <c r="C22" s="122"/>
      <c r="D22" s="122"/>
      <c r="E22" s="122"/>
      <c r="F22" s="122"/>
      <c r="G22" s="122"/>
      <c r="H22" s="122"/>
      <c r="I22" s="122"/>
    </row>
    <row r="23" spans="2:27" s="5" customFormat="1" ht="16.5">
      <c r="B23" s="3" t="s">
        <v>71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6" s="5" customFormat="1" ht="34.5" customHeight="1">
      <c r="B24" s="327" t="s">
        <v>1</v>
      </c>
      <c r="C24" s="328" t="s">
        <v>2</v>
      </c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2"/>
      <c r="X24" s="29"/>
      <c r="Y24" s="29"/>
      <c r="Z24" s="29"/>
    </row>
    <row r="25" spans="2:24" s="5" customFormat="1" ht="69.75" customHeight="1">
      <c r="B25" s="327"/>
      <c r="C25" s="344" t="s">
        <v>125</v>
      </c>
      <c r="D25" s="320" t="s">
        <v>163</v>
      </c>
      <c r="E25" s="321" t="s">
        <v>130</v>
      </c>
      <c r="F25" s="346"/>
      <c r="G25" s="322"/>
      <c r="H25" s="321" t="s">
        <v>168</v>
      </c>
      <c r="I25" s="346"/>
      <c r="J25" s="322"/>
      <c r="K25" s="320" t="s">
        <v>122</v>
      </c>
      <c r="L25" s="320"/>
      <c r="M25" s="320"/>
      <c r="N25" s="320" t="s">
        <v>123</v>
      </c>
      <c r="O25" s="320"/>
      <c r="P25" s="320"/>
      <c r="Q25" s="321" t="s">
        <v>124</v>
      </c>
      <c r="R25" s="322"/>
      <c r="S25" s="323" t="s">
        <v>126</v>
      </c>
      <c r="T25" s="324"/>
      <c r="U25" s="323" t="s">
        <v>127</v>
      </c>
      <c r="V25" s="324"/>
      <c r="W25" s="60"/>
      <c r="X25" s="29"/>
    </row>
    <row r="26" spans="2:23" s="5" customFormat="1" ht="96.75" customHeight="1" thickBot="1">
      <c r="B26" s="327"/>
      <c r="C26" s="345"/>
      <c r="D26" s="320"/>
      <c r="E26" s="129" t="s">
        <v>78</v>
      </c>
      <c r="F26" s="129" t="s">
        <v>97</v>
      </c>
      <c r="G26" s="130" t="s">
        <v>206</v>
      </c>
      <c r="H26" s="129" t="s">
        <v>3</v>
      </c>
      <c r="I26" s="129" t="s">
        <v>97</v>
      </c>
      <c r="J26" s="130" t="s">
        <v>206</v>
      </c>
      <c r="K26" s="129" t="s">
        <v>3</v>
      </c>
      <c r="L26" s="129" t="s">
        <v>97</v>
      </c>
      <c r="M26" s="130" t="s">
        <v>206</v>
      </c>
      <c r="N26" s="129" t="s">
        <v>3</v>
      </c>
      <c r="O26" s="129" t="s">
        <v>97</v>
      </c>
      <c r="P26" s="130" t="s">
        <v>206</v>
      </c>
      <c r="Q26" s="129" t="s">
        <v>3</v>
      </c>
      <c r="R26" s="129" t="s">
        <v>97</v>
      </c>
      <c r="S26" s="129" t="s">
        <v>3</v>
      </c>
      <c r="T26" s="129" t="s">
        <v>97</v>
      </c>
      <c r="U26" s="129" t="s">
        <v>3</v>
      </c>
      <c r="V26" s="131" t="s">
        <v>115</v>
      </c>
      <c r="W26" s="60"/>
    </row>
    <row r="27" spans="2:23" s="5" customFormat="1" ht="25.5" customHeight="1">
      <c r="B27" s="76" t="s">
        <v>217</v>
      </c>
      <c r="C27" s="33">
        <v>4</v>
      </c>
      <c r="D27" s="33">
        <v>3</v>
      </c>
      <c r="E27" s="315">
        <v>4</v>
      </c>
      <c r="F27" s="218">
        <v>1</v>
      </c>
      <c r="G27" s="179">
        <v>0</v>
      </c>
      <c r="H27" s="33">
        <v>0</v>
      </c>
      <c r="I27" s="178">
        <v>0</v>
      </c>
      <c r="J27" s="83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33">
        <v>0</v>
      </c>
      <c r="S27" s="33">
        <v>0</v>
      </c>
      <c r="T27" s="33">
        <v>0</v>
      </c>
      <c r="U27" s="180">
        <v>0</v>
      </c>
      <c r="V27" s="181">
        <v>0</v>
      </c>
      <c r="W27" s="60"/>
    </row>
    <row r="28" spans="2:23" s="5" customFormat="1" ht="25.5" customHeight="1">
      <c r="B28" s="76" t="s">
        <v>218</v>
      </c>
      <c r="C28" s="37">
        <v>1</v>
      </c>
      <c r="D28" s="37">
        <v>1</v>
      </c>
      <c r="E28" s="182">
        <v>0</v>
      </c>
      <c r="F28" s="218">
        <v>0</v>
      </c>
      <c r="G28" s="183">
        <v>0</v>
      </c>
      <c r="H28" s="37">
        <v>0</v>
      </c>
      <c r="I28" s="37">
        <v>0</v>
      </c>
      <c r="J28" s="37">
        <v>0</v>
      </c>
      <c r="K28" s="179">
        <v>0</v>
      </c>
      <c r="L28" s="179">
        <v>0</v>
      </c>
      <c r="M28" s="183">
        <v>0</v>
      </c>
      <c r="N28" s="183">
        <v>0</v>
      </c>
      <c r="O28" s="183">
        <v>0</v>
      </c>
      <c r="P28" s="183">
        <v>0</v>
      </c>
      <c r="Q28" s="179">
        <v>0</v>
      </c>
      <c r="R28" s="37">
        <v>0</v>
      </c>
      <c r="S28" s="37">
        <v>1</v>
      </c>
      <c r="T28" s="33">
        <v>0</v>
      </c>
      <c r="U28" s="184">
        <v>0</v>
      </c>
      <c r="V28" s="37">
        <v>0</v>
      </c>
      <c r="W28" s="60"/>
    </row>
    <row r="29" spans="2:23" s="5" customFormat="1" ht="25.5" customHeight="1" thickBot="1">
      <c r="B29" s="76" t="s">
        <v>219</v>
      </c>
      <c r="C29" s="37">
        <v>2</v>
      </c>
      <c r="D29" s="37">
        <v>2</v>
      </c>
      <c r="E29" s="182">
        <v>2</v>
      </c>
      <c r="F29" s="218">
        <v>1</v>
      </c>
      <c r="G29" s="183">
        <v>0</v>
      </c>
      <c r="H29" s="37">
        <v>0</v>
      </c>
      <c r="I29" s="37">
        <v>0</v>
      </c>
      <c r="J29" s="37">
        <v>0</v>
      </c>
      <c r="K29" s="179">
        <v>0</v>
      </c>
      <c r="L29" s="179">
        <v>0</v>
      </c>
      <c r="M29" s="183">
        <v>0</v>
      </c>
      <c r="N29" s="183">
        <v>0</v>
      </c>
      <c r="O29" s="183">
        <v>0</v>
      </c>
      <c r="P29" s="183">
        <v>0</v>
      </c>
      <c r="Q29" s="179">
        <v>0</v>
      </c>
      <c r="R29" s="37">
        <v>0</v>
      </c>
      <c r="S29" s="37">
        <v>0</v>
      </c>
      <c r="T29" s="33">
        <v>0</v>
      </c>
      <c r="U29" s="184">
        <v>0</v>
      </c>
      <c r="V29" s="37">
        <v>0</v>
      </c>
      <c r="W29" s="60"/>
    </row>
    <row r="30" spans="2:23" s="5" customFormat="1" ht="25.5" customHeight="1" thickBot="1">
      <c r="B30" s="76" t="s">
        <v>220</v>
      </c>
      <c r="C30" s="33">
        <v>1</v>
      </c>
      <c r="D30" s="33">
        <v>1</v>
      </c>
      <c r="E30" s="315">
        <v>0</v>
      </c>
      <c r="F30" s="218">
        <v>0</v>
      </c>
      <c r="G30" s="179">
        <v>0</v>
      </c>
      <c r="H30" s="33">
        <v>0</v>
      </c>
      <c r="I30" s="178">
        <v>0</v>
      </c>
      <c r="J30" s="83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33">
        <v>0</v>
      </c>
      <c r="S30" s="33">
        <v>1</v>
      </c>
      <c r="T30" s="33">
        <v>0</v>
      </c>
      <c r="U30" s="180">
        <v>0</v>
      </c>
      <c r="V30" s="181">
        <v>0</v>
      </c>
      <c r="W30" s="60"/>
    </row>
    <row r="31" spans="2:23" s="5" customFormat="1" ht="25.5" customHeight="1">
      <c r="B31" s="172" t="s">
        <v>221</v>
      </c>
      <c r="C31" s="173">
        <v>1</v>
      </c>
      <c r="D31" s="173">
        <v>1</v>
      </c>
      <c r="E31" s="316">
        <v>1</v>
      </c>
      <c r="F31" s="218">
        <v>0</v>
      </c>
      <c r="G31" s="187">
        <v>0</v>
      </c>
      <c r="H31" s="173">
        <v>0</v>
      </c>
      <c r="I31" s="185">
        <v>0</v>
      </c>
      <c r="J31" s="186">
        <v>0</v>
      </c>
      <c r="K31" s="179">
        <v>0</v>
      </c>
      <c r="L31" s="179">
        <v>0</v>
      </c>
      <c r="M31" s="187">
        <v>0</v>
      </c>
      <c r="N31" s="187">
        <v>0</v>
      </c>
      <c r="O31" s="187">
        <v>0</v>
      </c>
      <c r="P31" s="187">
        <v>0</v>
      </c>
      <c r="Q31" s="179">
        <v>0</v>
      </c>
      <c r="R31" s="173">
        <v>0</v>
      </c>
      <c r="S31" s="173">
        <v>0</v>
      </c>
      <c r="T31" s="33">
        <v>0</v>
      </c>
      <c r="U31" s="188">
        <v>0</v>
      </c>
      <c r="V31" s="189">
        <v>0</v>
      </c>
      <c r="W31" s="60"/>
    </row>
    <row r="32" spans="2:23" s="5" customFormat="1" ht="25.5" customHeight="1">
      <c r="B32" s="76" t="s">
        <v>222</v>
      </c>
      <c r="C32" s="33">
        <v>2</v>
      </c>
      <c r="D32" s="33">
        <v>0</v>
      </c>
      <c r="E32" s="315">
        <v>2</v>
      </c>
      <c r="F32" s="218">
        <v>1</v>
      </c>
      <c r="G32" s="179">
        <v>0</v>
      </c>
      <c r="H32" s="33">
        <v>0</v>
      </c>
      <c r="I32" s="33">
        <v>0</v>
      </c>
      <c r="J32" s="83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33">
        <v>0</v>
      </c>
      <c r="S32" s="33">
        <v>0</v>
      </c>
      <c r="T32" s="33">
        <v>0</v>
      </c>
      <c r="U32" s="180">
        <v>0</v>
      </c>
      <c r="V32" s="181">
        <v>0</v>
      </c>
      <c r="W32" s="60"/>
    </row>
    <row r="33" spans="2:23" s="5" customFormat="1" ht="25.5" customHeight="1" thickBot="1">
      <c r="B33" s="174" t="s">
        <v>223</v>
      </c>
      <c r="C33" s="175">
        <v>2</v>
      </c>
      <c r="D33" s="175">
        <v>1</v>
      </c>
      <c r="E33" s="317">
        <v>2</v>
      </c>
      <c r="F33" s="218">
        <v>1</v>
      </c>
      <c r="G33" s="192">
        <v>0</v>
      </c>
      <c r="H33" s="175">
        <v>0</v>
      </c>
      <c r="I33" s="190">
        <v>0</v>
      </c>
      <c r="J33" s="191">
        <v>0</v>
      </c>
      <c r="K33" s="179">
        <v>0</v>
      </c>
      <c r="L33" s="179">
        <v>0</v>
      </c>
      <c r="M33" s="192">
        <v>0</v>
      </c>
      <c r="N33" s="192">
        <v>0</v>
      </c>
      <c r="O33" s="192">
        <v>0</v>
      </c>
      <c r="P33" s="192">
        <v>0</v>
      </c>
      <c r="Q33" s="179">
        <v>0</v>
      </c>
      <c r="R33" s="175">
        <v>0</v>
      </c>
      <c r="S33" s="175">
        <v>0</v>
      </c>
      <c r="T33" s="33">
        <v>0</v>
      </c>
      <c r="U33" s="193">
        <v>0</v>
      </c>
      <c r="V33" s="194">
        <v>0</v>
      </c>
      <c r="W33" s="60"/>
    </row>
    <row r="34" spans="2:23" s="5" customFormat="1" ht="25.5" customHeight="1" thickBot="1">
      <c r="B34" s="76" t="s">
        <v>224</v>
      </c>
      <c r="C34" s="33">
        <v>1</v>
      </c>
      <c r="D34" s="33">
        <v>1</v>
      </c>
      <c r="E34" s="315">
        <v>0</v>
      </c>
      <c r="F34" s="218">
        <v>0</v>
      </c>
      <c r="G34" s="179">
        <v>0</v>
      </c>
      <c r="H34" s="33">
        <v>0</v>
      </c>
      <c r="I34" s="178">
        <v>0</v>
      </c>
      <c r="J34" s="83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33">
        <v>0</v>
      </c>
      <c r="S34" s="33">
        <v>1</v>
      </c>
      <c r="T34" s="33">
        <v>0</v>
      </c>
      <c r="U34" s="180">
        <v>0</v>
      </c>
      <c r="V34" s="181">
        <v>0</v>
      </c>
      <c r="W34" s="60"/>
    </row>
    <row r="35" spans="2:23" s="5" customFormat="1" ht="25.5" customHeight="1">
      <c r="B35" s="76" t="s">
        <v>225</v>
      </c>
      <c r="C35" s="33">
        <v>1</v>
      </c>
      <c r="D35" s="33">
        <v>0</v>
      </c>
      <c r="E35" s="315">
        <v>1</v>
      </c>
      <c r="F35" s="218">
        <v>0</v>
      </c>
      <c r="G35" s="179">
        <v>0</v>
      </c>
      <c r="H35" s="33">
        <v>0</v>
      </c>
      <c r="I35" s="178">
        <v>0</v>
      </c>
      <c r="J35" s="83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33">
        <v>0</v>
      </c>
      <c r="S35" s="33">
        <v>0</v>
      </c>
      <c r="T35" s="33">
        <v>0</v>
      </c>
      <c r="U35" s="180">
        <v>0</v>
      </c>
      <c r="V35" s="181">
        <v>0</v>
      </c>
      <c r="W35" s="60"/>
    </row>
    <row r="36" spans="2:23" s="5" customFormat="1" ht="25.5" customHeight="1">
      <c r="B36" s="176" t="s">
        <v>226</v>
      </c>
      <c r="C36" s="177">
        <v>1</v>
      </c>
      <c r="D36" s="177">
        <v>0</v>
      </c>
      <c r="E36" s="195">
        <v>1</v>
      </c>
      <c r="F36" s="218">
        <v>0</v>
      </c>
      <c r="G36" s="196">
        <v>0</v>
      </c>
      <c r="H36" s="177">
        <v>0</v>
      </c>
      <c r="I36" s="177">
        <v>0</v>
      </c>
      <c r="J36" s="177">
        <v>0</v>
      </c>
      <c r="K36" s="179">
        <v>0</v>
      </c>
      <c r="L36" s="179">
        <v>0</v>
      </c>
      <c r="M36" s="196">
        <v>0</v>
      </c>
      <c r="N36" s="196">
        <v>0</v>
      </c>
      <c r="O36" s="196">
        <v>0</v>
      </c>
      <c r="P36" s="196">
        <v>0</v>
      </c>
      <c r="Q36" s="179">
        <v>0</v>
      </c>
      <c r="R36" s="177">
        <v>0</v>
      </c>
      <c r="S36" s="177">
        <v>0</v>
      </c>
      <c r="T36" s="33">
        <v>0</v>
      </c>
      <c r="U36" s="197">
        <v>0</v>
      </c>
      <c r="V36" s="177">
        <v>0</v>
      </c>
      <c r="W36" s="60"/>
    </row>
    <row r="37" spans="2:23" s="5" customFormat="1" ht="25.5" customHeight="1">
      <c r="B37" s="32" t="s">
        <v>227</v>
      </c>
      <c r="C37" s="37">
        <v>2</v>
      </c>
      <c r="D37" s="37">
        <v>1</v>
      </c>
      <c r="E37" s="182">
        <v>2</v>
      </c>
      <c r="F37" s="218">
        <v>1</v>
      </c>
      <c r="G37" s="37">
        <v>0</v>
      </c>
      <c r="H37" s="37">
        <v>0</v>
      </c>
      <c r="I37" s="37">
        <v>0</v>
      </c>
      <c r="J37" s="37">
        <v>0</v>
      </c>
      <c r="K37" s="179">
        <v>0</v>
      </c>
      <c r="L37" s="179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3">
        <v>0</v>
      </c>
      <c r="U37" s="184">
        <v>0</v>
      </c>
      <c r="V37" s="48">
        <v>0</v>
      </c>
      <c r="W37" s="60"/>
    </row>
    <row r="38" spans="2:26" s="5" customFormat="1" ht="24" customHeight="1">
      <c r="B38" s="32" t="s">
        <v>228</v>
      </c>
      <c r="C38" s="37">
        <v>1</v>
      </c>
      <c r="D38" s="37">
        <v>0</v>
      </c>
      <c r="E38" s="182">
        <v>1</v>
      </c>
      <c r="F38" s="218">
        <v>0</v>
      </c>
      <c r="G38" s="37">
        <v>0</v>
      </c>
      <c r="H38" s="37">
        <v>0</v>
      </c>
      <c r="I38" s="37">
        <v>0</v>
      </c>
      <c r="J38" s="37">
        <v>0</v>
      </c>
      <c r="K38" s="179">
        <v>0</v>
      </c>
      <c r="L38" s="179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3">
        <v>0</v>
      </c>
      <c r="U38" s="184">
        <v>0</v>
      </c>
      <c r="V38" s="48">
        <v>0</v>
      </c>
      <c r="W38" s="81"/>
      <c r="X38" s="30"/>
      <c r="Y38" s="30"/>
      <c r="Z38" s="31"/>
    </row>
    <row r="39" spans="2:26" s="5" customFormat="1" ht="24" customHeight="1">
      <c r="B39" s="36" t="s">
        <v>3</v>
      </c>
      <c r="C39" s="37">
        <v>19</v>
      </c>
      <c r="D39" s="37">
        <f aca="true" t="shared" si="0" ref="D39:P39">SUM(D27:D38)</f>
        <v>11</v>
      </c>
      <c r="E39" s="38">
        <f t="shared" si="0"/>
        <v>16</v>
      </c>
      <c r="F39" s="93">
        <f>SUM(F27:F38)</f>
        <v>5</v>
      </c>
      <c r="G39" s="39">
        <f t="shared" si="0"/>
        <v>0</v>
      </c>
      <c r="H39" s="37">
        <f t="shared" si="0"/>
        <v>0</v>
      </c>
      <c r="I39" s="37">
        <f t="shared" si="0"/>
        <v>0</v>
      </c>
      <c r="J39" s="37">
        <f t="shared" si="0"/>
        <v>0</v>
      </c>
      <c r="K39" s="179">
        <v>0</v>
      </c>
      <c r="L39" s="179">
        <v>0</v>
      </c>
      <c r="M39" s="39">
        <f t="shared" si="0"/>
        <v>0</v>
      </c>
      <c r="N39" s="39">
        <f t="shared" si="0"/>
        <v>0</v>
      </c>
      <c r="O39" s="39">
        <f t="shared" si="0"/>
        <v>0</v>
      </c>
      <c r="P39" s="39">
        <f t="shared" si="0"/>
        <v>0</v>
      </c>
      <c r="Q39" s="39">
        <v>0</v>
      </c>
      <c r="R39" s="40">
        <v>0</v>
      </c>
      <c r="S39" s="40">
        <f>SUM(S27:S38)</f>
        <v>3</v>
      </c>
      <c r="T39" s="33">
        <v>0</v>
      </c>
      <c r="U39" s="73">
        <v>0</v>
      </c>
      <c r="V39" s="40">
        <v>0</v>
      </c>
      <c r="W39" s="81"/>
      <c r="X39" s="30"/>
      <c r="Y39" s="30"/>
      <c r="Z39" s="31"/>
    </row>
    <row r="40" spans="2:27" s="5" customFormat="1" ht="15.75" customHeight="1">
      <c r="B40" s="347"/>
      <c r="C40" s="347"/>
      <c r="D40" s="347"/>
      <c r="E40" s="347"/>
      <c r="F40" s="347"/>
      <c r="G40" s="347"/>
      <c r="I40" s="23"/>
      <c r="J40" s="23"/>
      <c r="K40" s="9"/>
      <c r="L40" s="41"/>
      <c r="M40" s="41"/>
      <c r="N40" s="41"/>
      <c r="O40" s="41"/>
      <c r="P40" s="41"/>
      <c r="Q40" s="41"/>
      <c r="R40" s="30"/>
      <c r="S40" s="31"/>
      <c r="T40" s="30"/>
      <c r="U40" s="3"/>
      <c r="V40" s="31"/>
      <c r="W40" s="30"/>
      <c r="X40" s="31"/>
      <c r="Y40" s="30"/>
      <c r="Z40" s="30"/>
      <c r="AA40" s="31"/>
    </row>
    <row r="41" spans="2:22" s="5" customFormat="1" ht="30.75" customHeight="1">
      <c r="B41" s="335" t="s">
        <v>134</v>
      </c>
      <c r="C41" s="335"/>
      <c r="D41" s="335"/>
      <c r="E41" s="335"/>
      <c r="F41" s="335"/>
      <c r="G41" s="335"/>
      <c r="H41" s="335"/>
      <c r="I41" s="335"/>
      <c r="J41" s="335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2:27" s="5" customFormat="1" ht="24" customHeight="1">
      <c r="B42" s="353" t="s">
        <v>128</v>
      </c>
      <c r="C42" s="354"/>
      <c r="D42" s="354"/>
      <c r="E42" s="354"/>
      <c r="F42" s="354"/>
      <c r="G42" s="354"/>
      <c r="H42" s="354"/>
      <c r="I42" s="354"/>
      <c r="J42" s="354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3"/>
      <c r="V42" s="31"/>
      <c r="W42" s="30"/>
      <c r="X42" s="31"/>
      <c r="Y42" s="30"/>
      <c r="Z42" s="30"/>
      <c r="AA42" s="31"/>
    </row>
    <row r="43" spans="2:27" s="5" customFormat="1" ht="86.25" customHeight="1">
      <c r="B43" s="335" t="s">
        <v>129</v>
      </c>
      <c r="C43" s="335"/>
      <c r="D43" s="335"/>
      <c r="E43" s="335"/>
      <c r="F43" s="335"/>
      <c r="G43" s="335"/>
      <c r="H43" s="335"/>
      <c r="I43" s="335"/>
      <c r="J43" s="335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30"/>
      <c r="X43" s="31"/>
      <c r="Y43" s="30"/>
      <c r="Z43" s="30"/>
      <c r="AA43" s="31"/>
    </row>
    <row r="44" spans="2:27" s="5" customFormat="1" ht="21" customHeight="1">
      <c r="B44" s="3" t="s">
        <v>4</v>
      </c>
      <c r="C44" s="3"/>
      <c r="D44" s="3"/>
      <c r="E44" s="12"/>
      <c r="F44" s="12"/>
      <c r="G44" s="12"/>
      <c r="H44" s="12"/>
      <c r="I44" s="12"/>
      <c r="J44" s="1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s="5" customFormat="1" ht="38.25" customHeight="1">
      <c r="B45" s="336" t="s">
        <v>1</v>
      </c>
      <c r="C45" s="338" t="s">
        <v>178</v>
      </c>
      <c r="D45" s="339"/>
      <c r="E45" s="339"/>
      <c r="F45" s="339"/>
      <c r="G45" s="339"/>
      <c r="H45" s="340"/>
      <c r="I45" s="4"/>
      <c r="J45" s="4"/>
      <c r="K45" s="4"/>
      <c r="L45" s="9"/>
      <c r="M45" s="9"/>
      <c r="N45" s="9"/>
      <c r="O45" s="9"/>
      <c r="P45" s="9"/>
      <c r="Q45" s="9"/>
      <c r="R45" s="9"/>
      <c r="S45" s="9"/>
      <c r="T45" s="9"/>
      <c r="U45" s="9"/>
      <c r="V45" s="3"/>
      <c r="W45" s="3"/>
      <c r="X45" s="3"/>
      <c r="Y45" s="3"/>
      <c r="Z45" s="3"/>
      <c r="AA45" s="3"/>
    </row>
    <row r="46" spans="2:22" s="5" customFormat="1" ht="33" customHeight="1">
      <c r="B46" s="336"/>
      <c r="C46" s="338" t="s">
        <v>177</v>
      </c>
      <c r="D46" s="341"/>
      <c r="E46" s="341"/>
      <c r="F46" s="339"/>
      <c r="G46" s="340"/>
      <c r="H46" s="342" t="s">
        <v>5</v>
      </c>
      <c r="I46" s="9"/>
      <c r="J46" s="9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s="5" customFormat="1" ht="213" customHeight="1">
      <c r="B47" s="337"/>
      <c r="C47" s="162" t="s">
        <v>81</v>
      </c>
      <c r="D47" s="148" t="s">
        <v>102</v>
      </c>
      <c r="E47" s="148" t="s">
        <v>169</v>
      </c>
      <c r="F47" s="168" t="s">
        <v>97</v>
      </c>
      <c r="G47" s="169" t="s">
        <v>206</v>
      </c>
      <c r="H47" s="343"/>
      <c r="I47" s="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s="5" customFormat="1" ht="29.25" customHeight="1">
      <c r="B48" s="76" t="s">
        <v>217</v>
      </c>
      <c r="C48" s="198">
        <v>1</v>
      </c>
      <c r="D48" s="198">
        <v>0</v>
      </c>
      <c r="E48" s="198">
        <v>1</v>
      </c>
      <c r="F48" s="198">
        <v>0</v>
      </c>
      <c r="G48" s="198">
        <v>0</v>
      </c>
      <c r="H48" s="198">
        <v>0</v>
      </c>
      <c r="I48" s="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s="5" customFormat="1" ht="29.25" customHeight="1">
      <c r="B49" s="76" t="s">
        <v>218</v>
      </c>
      <c r="C49" s="198">
        <v>0</v>
      </c>
      <c r="D49" s="198">
        <v>0</v>
      </c>
      <c r="E49" s="198">
        <v>0</v>
      </c>
      <c r="F49" s="198">
        <v>0</v>
      </c>
      <c r="G49" s="198">
        <v>0</v>
      </c>
      <c r="H49" s="198">
        <v>0</v>
      </c>
      <c r="I49" s="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s="5" customFormat="1" ht="29.25" customHeight="1">
      <c r="B50" s="76" t="s">
        <v>219</v>
      </c>
      <c r="C50" s="198">
        <v>0</v>
      </c>
      <c r="D50" s="198">
        <v>0</v>
      </c>
      <c r="E50" s="198">
        <v>0</v>
      </c>
      <c r="F50" s="198">
        <v>0</v>
      </c>
      <c r="G50" s="198">
        <v>0</v>
      </c>
      <c r="H50" s="198">
        <v>0</v>
      </c>
      <c r="I50" s="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s="5" customFormat="1" ht="29.25" customHeight="1">
      <c r="B51" s="76" t="s">
        <v>220</v>
      </c>
      <c r="C51" s="198">
        <v>0</v>
      </c>
      <c r="D51" s="198">
        <v>0</v>
      </c>
      <c r="E51" s="198">
        <v>0</v>
      </c>
      <c r="F51" s="198">
        <v>0</v>
      </c>
      <c r="G51" s="198">
        <v>0</v>
      </c>
      <c r="H51" s="198">
        <v>0</v>
      </c>
      <c r="I51" s="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s="5" customFormat="1" ht="29.25" customHeight="1">
      <c r="B52" s="172" t="s">
        <v>221</v>
      </c>
      <c r="C52" s="198">
        <v>0</v>
      </c>
      <c r="D52" s="198">
        <v>0</v>
      </c>
      <c r="E52" s="198">
        <v>0</v>
      </c>
      <c r="F52" s="198">
        <v>0</v>
      </c>
      <c r="G52" s="198">
        <v>0</v>
      </c>
      <c r="H52" s="198">
        <v>0</v>
      </c>
      <c r="I52" s="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s="5" customFormat="1" ht="29.25" customHeight="1">
      <c r="B53" s="76" t="s">
        <v>222</v>
      </c>
      <c r="C53" s="198">
        <v>0</v>
      </c>
      <c r="D53" s="198">
        <v>0</v>
      </c>
      <c r="E53" s="198">
        <v>0</v>
      </c>
      <c r="F53" s="198">
        <v>0</v>
      </c>
      <c r="G53" s="198">
        <v>0</v>
      </c>
      <c r="H53" s="198">
        <v>0</v>
      </c>
      <c r="I53" s="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s="5" customFormat="1" ht="29.25" customHeight="1">
      <c r="B54" s="174" t="s">
        <v>223</v>
      </c>
      <c r="C54" s="198">
        <v>0</v>
      </c>
      <c r="D54" s="198">
        <v>0</v>
      </c>
      <c r="E54" s="198">
        <v>0</v>
      </c>
      <c r="F54" s="198">
        <v>0</v>
      </c>
      <c r="G54" s="198">
        <v>0</v>
      </c>
      <c r="H54" s="198">
        <v>0</v>
      </c>
      <c r="I54" s="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s="5" customFormat="1" ht="29.25" customHeight="1">
      <c r="B55" s="76" t="s">
        <v>224</v>
      </c>
      <c r="C55" s="198">
        <v>0</v>
      </c>
      <c r="D55" s="198">
        <v>0</v>
      </c>
      <c r="E55" s="198">
        <v>0</v>
      </c>
      <c r="F55" s="198">
        <v>0</v>
      </c>
      <c r="G55" s="198">
        <v>0</v>
      </c>
      <c r="H55" s="198">
        <v>0</v>
      </c>
      <c r="I55" s="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s="5" customFormat="1" ht="29.25" customHeight="1">
      <c r="B56" s="76" t="s">
        <v>225</v>
      </c>
      <c r="C56" s="198">
        <v>0</v>
      </c>
      <c r="D56" s="198">
        <v>0</v>
      </c>
      <c r="E56" s="198">
        <v>0</v>
      </c>
      <c r="F56" s="198">
        <v>0</v>
      </c>
      <c r="G56" s="198">
        <v>0</v>
      </c>
      <c r="H56" s="198">
        <v>0</v>
      </c>
      <c r="I56" s="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s="5" customFormat="1" ht="29.25" customHeight="1">
      <c r="B57" s="176" t="s">
        <v>226</v>
      </c>
      <c r="C57" s="198">
        <v>0</v>
      </c>
      <c r="D57" s="198">
        <v>0</v>
      </c>
      <c r="E57" s="198">
        <v>0</v>
      </c>
      <c r="F57" s="198">
        <v>0</v>
      </c>
      <c r="G57" s="198">
        <v>0</v>
      </c>
      <c r="H57" s="198">
        <v>0</v>
      </c>
      <c r="I57" s="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s="5" customFormat="1" ht="29.25" customHeight="1">
      <c r="B58" s="32" t="s">
        <v>227</v>
      </c>
      <c r="C58" s="198">
        <v>0</v>
      </c>
      <c r="D58" s="198">
        <v>0</v>
      </c>
      <c r="E58" s="198">
        <v>0</v>
      </c>
      <c r="F58" s="198">
        <v>0</v>
      </c>
      <c r="G58" s="198">
        <v>0</v>
      </c>
      <c r="H58" s="198">
        <v>0</v>
      </c>
      <c r="I58" s="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7" s="5" customFormat="1" ht="21" customHeight="1">
      <c r="B59" s="32" t="s">
        <v>228</v>
      </c>
      <c r="C59" s="198">
        <v>0</v>
      </c>
      <c r="D59" s="198">
        <v>0</v>
      </c>
      <c r="E59" s="198">
        <v>0</v>
      </c>
      <c r="F59" s="198">
        <v>0</v>
      </c>
      <c r="G59" s="198">
        <v>0</v>
      </c>
      <c r="H59" s="198">
        <v>0</v>
      </c>
      <c r="I59" s="16"/>
      <c r="J59" s="17"/>
      <c r="K59" s="9"/>
      <c r="L59" s="17"/>
      <c r="M59" s="17"/>
      <c r="N59" s="17"/>
      <c r="O59" s="17"/>
      <c r="P59" s="17"/>
      <c r="Q59" s="17"/>
      <c r="R59" s="9"/>
      <c r="S59" s="9"/>
      <c r="T59" s="9"/>
      <c r="U59" s="9"/>
      <c r="V59" s="3"/>
      <c r="W59" s="3"/>
      <c r="X59" s="3"/>
      <c r="Y59" s="3"/>
      <c r="Z59" s="3"/>
      <c r="AA59" s="3"/>
    </row>
    <row r="60" spans="2:27" s="5" customFormat="1" ht="21" customHeight="1">
      <c r="B60" s="18" t="s">
        <v>3</v>
      </c>
      <c r="C60" s="198">
        <v>0</v>
      </c>
      <c r="D60" s="198">
        <v>0</v>
      </c>
      <c r="E60" s="198">
        <v>0</v>
      </c>
      <c r="F60" s="198">
        <v>0</v>
      </c>
      <c r="G60" s="198">
        <v>0</v>
      </c>
      <c r="H60" s="198">
        <v>0</v>
      </c>
      <c r="I60" s="16"/>
      <c r="J60" s="17"/>
      <c r="K60" s="9"/>
      <c r="L60" s="17"/>
      <c r="M60" s="17"/>
      <c r="N60" s="17"/>
      <c r="O60" s="17"/>
      <c r="P60" s="17"/>
      <c r="Q60" s="17"/>
      <c r="R60" s="9"/>
      <c r="S60" s="9"/>
      <c r="T60" s="9"/>
      <c r="U60" s="9"/>
      <c r="V60" s="3"/>
      <c r="W60" s="3"/>
      <c r="X60" s="3"/>
      <c r="Y60" s="3"/>
      <c r="Z60" s="3"/>
      <c r="AA60" s="3"/>
    </row>
    <row r="61" spans="2:27" s="5" customFormat="1" ht="21" customHeight="1">
      <c r="B61" s="116"/>
      <c r="C61" s="15"/>
      <c r="D61" s="15"/>
      <c r="E61" s="15"/>
      <c r="F61" s="15"/>
      <c r="G61" s="15"/>
      <c r="H61" s="15"/>
      <c r="I61" s="16"/>
      <c r="J61" s="17"/>
      <c r="K61" s="3"/>
      <c r="L61" s="17"/>
      <c r="M61" s="17"/>
      <c r="N61" s="17"/>
      <c r="O61" s="17"/>
      <c r="P61" s="17"/>
      <c r="Q61" s="17"/>
      <c r="R61" s="9"/>
      <c r="S61" s="9"/>
      <c r="T61" s="9"/>
      <c r="U61" s="9"/>
      <c r="V61" s="3"/>
      <c r="W61" s="3"/>
      <c r="X61" s="3"/>
      <c r="Y61" s="3"/>
      <c r="Z61" s="3"/>
      <c r="AA61" s="3"/>
    </row>
    <row r="62" spans="2:27" s="5" customFormat="1" ht="21" customHeight="1">
      <c r="B62" s="347" t="s">
        <v>133</v>
      </c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9"/>
      <c r="V62" s="3"/>
      <c r="W62" s="3"/>
      <c r="X62" s="3"/>
      <c r="Y62" s="3"/>
      <c r="Z62" s="3"/>
      <c r="AA62" s="3"/>
    </row>
    <row r="63" spans="2:27" s="5" customFormat="1" ht="21" customHeight="1">
      <c r="B63" s="3" t="s">
        <v>72</v>
      </c>
      <c r="C63" s="15"/>
      <c r="D63" s="15"/>
      <c r="E63" s="15"/>
      <c r="F63" s="15"/>
      <c r="G63" s="15"/>
      <c r="H63" s="15"/>
      <c r="I63" s="16"/>
      <c r="J63" s="17"/>
      <c r="K63" s="3"/>
      <c r="L63" s="17"/>
      <c r="M63" s="17"/>
      <c r="N63" s="17"/>
      <c r="O63" s="17"/>
      <c r="P63" s="17"/>
      <c r="Q63" s="17"/>
      <c r="R63" s="9"/>
      <c r="S63" s="9"/>
      <c r="T63" s="9"/>
      <c r="U63" s="9"/>
      <c r="V63" s="3"/>
      <c r="W63" s="3"/>
      <c r="X63" s="3"/>
      <c r="Y63" s="3"/>
      <c r="Z63" s="3"/>
      <c r="AA63" s="3"/>
    </row>
    <row r="64" spans="2:27" s="5" customFormat="1" ht="86.25" customHeight="1">
      <c r="B64" s="348" t="s">
        <v>1</v>
      </c>
      <c r="C64" s="338" t="s">
        <v>207</v>
      </c>
      <c r="D64" s="339"/>
      <c r="E64" s="339"/>
      <c r="F64" s="328" t="s">
        <v>208</v>
      </c>
      <c r="G64" s="2"/>
      <c r="H64" s="2"/>
      <c r="I64" s="16"/>
      <c r="T64" s="2"/>
      <c r="U64" s="2"/>
      <c r="V64" s="3"/>
      <c r="W64" s="3"/>
      <c r="X64" s="3"/>
      <c r="Y64" s="3"/>
      <c r="Z64" s="3"/>
      <c r="AA64" s="3"/>
    </row>
    <row r="65" spans="2:27" s="5" customFormat="1" ht="61.5" customHeight="1">
      <c r="B65" s="349"/>
      <c r="C65" s="351" t="s">
        <v>211</v>
      </c>
      <c r="D65" s="351"/>
      <c r="E65" s="338" t="s">
        <v>212</v>
      </c>
      <c r="F65" s="328"/>
      <c r="G65" s="2"/>
      <c r="H65" s="2"/>
      <c r="I65" s="16"/>
      <c r="T65" s="25"/>
      <c r="U65" s="25"/>
      <c r="V65" s="3"/>
      <c r="W65" s="3"/>
      <c r="X65" s="3"/>
      <c r="Y65" s="3"/>
      <c r="Z65" s="3"/>
      <c r="AA65" s="3"/>
    </row>
    <row r="66" spans="2:27" s="5" customFormat="1" ht="112.5" customHeight="1">
      <c r="B66" s="349"/>
      <c r="C66" s="164" t="s">
        <v>101</v>
      </c>
      <c r="D66" s="164" t="s">
        <v>209</v>
      </c>
      <c r="E66" s="352"/>
      <c r="F66" s="350"/>
      <c r="G66" s="119"/>
      <c r="H66" s="2"/>
      <c r="I66" s="16"/>
      <c r="T66" s="119"/>
      <c r="U66" s="25"/>
      <c r="V66" s="3"/>
      <c r="W66" s="3"/>
      <c r="X66" s="3"/>
      <c r="Y66" s="3"/>
      <c r="Z66" s="3"/>
      <c r="AA66" s="3"/>
    </row>
    <row r="67" spans="2:27" s="5" customFormat="1" ht="30.75" customHeight="1">
      <c r="B67" s="76" t="s">
        <v>217</v>
      </c>
      <c r="C67" s="151">
        <v>1</v>
      </c>
      <c r="D67" s="151">
        <v>0</v>
      </c>
      <c r="E67" s="33">
        <v>4</v>
      </c>
      <c r="F67" s="7">
        <v>1</v>
      </c>
      <c r="G67" s="147"/>
      <c r="H67" s="2">
        <f>C67+E67-F67</f>
        <v>4</v>
      </c>
      <c r="I67" s="16">
        <f>C27</f>
        <v>4</v>
      </c>
      <c r="K67" s="297">
        <f>F27+T27</f>
        <v>1</v>
      </c>
      <c r="T67" s="147"/>
      <c r="U67" s="25"/>
      <c r="V67" s="3"/>
      <c r="W67" s="3"/>
      <c r="X67" s="3"/>
      <c r="Y67" s="3"/>
      <c r="Z67" s="3"/>
      <c r="AA67" s="3"/>
    </row>
    <row r="68" spans="2:27" s="294" customFormat="1" ht="30.75" customHeight="1">
      <c r="B68" s="314" t="s">
        <v>229</v>
      </c>
      <c r="C68" s="151">
        <v>0</v>
      </c>
      <c r="D68" s="151">
        <v>0</v>
      </c>
      <c r="E68" s="37">
        <v>1</v>
      </c>
      <c r="F68" s="7">
        <v>1</v>
      </c>
      <c r="G68" s="291"/>
      <c r="H68" s="292">
        <f aca="true" t="shared" si="1" ref="H68:H79">C68+E68-F68</f>
        <v>0</v>
      </c>
      <c r="I68" s="293">
        <f aca="true" t="shared" si="2" ref="I68:I79">C28</f>
        <v>1</v>
      </c>
      <c r="K68" s="297">
        <f aca="true" t="shared" si="3" ref="K68:K79">F28+T28</f>
        <v>0</v>
      </c>
      <c r="T68" s="291"/>
      <c r="U68" s="295"/>
      <c r="V68" s="296"/>
      <c r="W68" s="296"/>
      <c r="X68" s="296"/>
      <c r="Y68" s="296"/>
      <c r="Z68" s="296"/>
      <c r="AA68" s="296"/>
    </row>
    <row r="69" spans="2:27" s="5" customFormat="1" ht="30.75" customHeight="1">
      <c r="B69" s="76" t="s">
        <v>219</v>
      </c>
      <c r="C69" s="151">
        <v>1</v>
      </c>
      <c r="D69" s="151">
        <v>0</v>
      </c>
      <c r="E69" s="37">
        <v>2</v>
      </c>
      <c r="F69" s="7">
        <v>1</v>
      </c>
      <c r="G69" s="147"/>
      <c r="H69" s="2">
        <f t="shared" si="1"/>
        <v>2</v>
      </c>
      <c r="I69" s="16">
        <f t="shared" si="2"/>
        <v>2</v>
      </c>
      <c r="K69" s="297">
        <f t="shared" si="3"/>
        <v>1</v>
      </c>
      <c r="T69" s="147"/>
      <c r="U69" s="25"/>
      <c r="V69" s="3"/>
      <c r="W69" s="3"/>
      <c r="X69" s="3"/>
      <c r="Y69" s="3"/>
      <c r="Z69" s="3"/>
      <c r="AA69" s="3"/>
    </row>
    <row r="70" spans="2:27" s="5" customFormat="1" ht="30.75" customHeight="1">
      <c r="B70" s="76" t="s">
        <v>220</v>
      </c>
      <c r="C70" s="151">
        <v>0</v>
      </c>
      <c r="D70" s="151">
        <v>0</v>
      </c>
      <c r="E70" s="33">
        <v>1</v>
      </c>
      <c r="F70" s="7">
        <v>0</v>
      </c>
      <c r="G70" s="147"/>
      <c r="H70" s="2">
        <f t="shared" si="1"/>
        <v>1</v>
      </c>
      <c r="I70" s="16">
        <f t="shared" si="2"/>
        <v>1</v>
      </c>
      <c r="K70" s="297">
        <f t="shared" si="3"/>
        <v>0</v>
      </c>
      <c r="T70" s="147"/>
      <c r="U70" s="25"/>
      <c r="V70" s="3"/>
      <c r="W70" s="3"/>
      <c r="X70" s="3"/>
      <c r="Y70" s="3"/>
      <c r="Z70" s="3"/>
      <c r="AA70" s="3"/>
    </row>
    <row r="71" spans="2:27" s="5" customFormat="1" ht="30.75" customHeight="1">
      <c r="B71" s="199" t="s">
        <v>221</v>
      </c>
      <c r="C71" s="151">
        <v>0</v>
      </c>
      <c r="D71" s="151">
        <v>0</v>
      </c>
      <c r="E71" s="173">
        <v>1</v>
      </c>
      <c r="F71" s="200">
        <v>1</v>
      </c>
      <c r="G71" s="147"/>
      <c r="H71" s="2">
        <f t="shared" si="1"/>
        <v>0</v>
      </c>
      <c r="I71" s="16">
        <f t="shared" si="2"/>
        <v>1</v>
      </c>
      <c r="K71" s="297">
        <f t="shared" si="3"/>
        <v>0</v>
      </c>
      <c r="T71" s="147"/>
      <c r="U71" s="25"/>
      <c r="V71" s="3"/>
      <c r="W71" s="3"/>
      <c r="X71" s="3"/>
      <c r="Y71" s="3"/>
      <c r="Z71" s="3"/>
      <c r="AA71" s="3"/>
    </row>
    <row r="72" spans="2:27" s="294" customFormat="1" ht="30.75" customHeight="1">
      <c r="B72" s="311" t="s">
        <v>222</v>
      </c>
      <c r="C72" s="151">
        <v>1</v>
      </c>
      <c r="D72" s="151">
        <v>0</v>
      </c>
      <c r="E72" s="33">
        <v>2</v>
      </c>
      <c r="F72" s="200">
        <v>0</v>
      </c>
      <c r="G72" s="291"/>
      <c r="H72" s="292">
        <f t="shared" si="1"/>
        <v>3</v>
      </c>
      <c r="I72" s="293">
        <f t="shared" si="2"/>
        <v>2</v>
      </c>
      <c r="K72" s="297">
        <f t="shared" si="3"/>
        <v>1</v>
      </c>
      <c r="T72" s="291"/>
      <c r="U72" s="295"/>
      <c r="V72" s="296"/>
      <c r="W72" s="296"/>
      <c r="X72" s="296"/>
      <c r="Y72" s="296"/>
      <c r="Z72" s="296"/>
      <c r="AA72" s="296"/>
    </row>
    <row r="73" spans="2:27" s="294" customFormat="1" ht="30.75" customHeight="1">
      <c r="B73" s="312" t="s">
        <v>223</v>
      </c>
      <c r="C73" s="151">
        <v>1</v>
      </c>
      <c r="D73" s="151">
        <v>0</v>
      </c>
      <c r="E73" s="175">
        <v>2</v>
      </c>
      <c r="F73" s="318">
        <v>0</v>
      </c>
      <c r="G73" s="291"/>
      <c r="H73" s="292">
        <f t="shared" si="1"/>
        <v>3</v>
      </c>
      <c r="I73" s="293">
        <f t="shared" si="2"/>
        <v>2</v>
      </c>
      <c r="K73" s="297">
        <f t="shared" si="3"/>
        <v>1</v>
      </c>
      <c r="T73" s="291"/>
      <c r="U73" s="295"/>
      <c r="V73" s="296"/>
      <c r="W73" s="296"/>
      <c r="X73" s="296"/>
      <c r="Y73" s="296"/>
      <c r="Z73" s="296"/>
      <c r="AA73" s="296"/>
    </row>
    <row r="74" spans="2:27" s="5" customFormat="1" ht="30.75" customHeight="1">
      <c r="B74" s="6" t="s">
        <v>224</v>
      </c>
      <c r="C74" s="151">
        <v>0</v>
      </c>
      <c r="D74" s="151">
        <v>0</v>
      </c>
      <c r="E74" s="33">
        <v>1</v>
      </c>
      <c r="F74" s="7">
        <v>0</v>
      </c>
      <c r="G74" s="147"/>
      <c r="H74" s="2">
        <f t="shared" si="1"/>
        <v>1</v>
      </c>
      <c r="I74" s="16">
        <f t="shared" si="2"/>
        <v>1</v>
      </c>
      <c r="K74" s="297">
        <f t="shared" si="3"/>
        <v>0</v>
      </c>
      <c r="T74" s="147"/>
      <c r="U74" s="25"/>
      <c r="V74" s="3"/>
      <c r="W74" s="3"/>
      <c r="X74" s="3"/>
      <c r="Y74" s="3"/>
      <c r="Z74" s="3"/>
      <c r="AA74" s="3"/>
    </row>
    <row r="75" spans="2:27" s="294" customFormat="1" ht="30.75" customHeight="1">
      <c r="B75" s="313" t="s">
        <v>225</v>
      </c>
      <c r="C75" s="151">
        <v>0</v>
      </c>
      <c r="D75" s="151">
        <v>0</v>
      </c>
      <c r="E75" s="33">
        <v>1</v>
      </c>
      <c r="F75" s="7">
        <v>1</v>
      </c>
      <c r="G75" s="291"/>
      <c r="H75" s="292">
        <f t="shared" si="1"/>
        <v>0</v>
      </c>
      <c r="I75" s="293">
        <f t="shared" si="2"/>
        <v>1</v>
      </c>
      <c r="K75" s="297">
        <f t="shared" si="3"/>
        <v>0</v>
      </c>
      <c r="T75" s="291"/>
      <c r="U75" s="295"/>
      <c r="V75" s="296"/>
      <c r="W75" s="296"/>
      <c r="X75" s="296"/>
      <c r="Y75" s="296"/>
      <c r="Z75" s="296"/>
      <c r="AA75" s="296"/>
    </row>
    <row r="76" spans="2:27" s="5" customFormat="1" ht="30.75" customHeight="1">
      <c r="B76" s="202" t="s">
        <v>226</v>
      </c>
      <c r="C76" s="151">
        <v>0</v>
      </c>
      <c r="D76" s="151">
        <v>0</v>
      </c>
      <c r="E76" s="177">
        <v>1</v>
      </c>
      <c r="F76" s="200">
        <v>0</v>
      </c>
      <c r="G76" s="147"/>
      <c r="H76" s="2">
        <f t="shared" si="1"/>
        <v>1</v>
      </c>
      <c r="I76" s="16">
        <f t="shared" si="2"/>
        <v>1</v>
      </c>
      <c r="K76" s="297">
        <f t="shared" si="3"/>
        <v>0</v>
      </c>
      <c r="T76" s="147"/>
      <c r="U76" s="25"/>
      <c r="V76" s="3"/>
      <c r="W76" s="3"/>
      <c r="X76" s="3"/>
      <c r="Y76" s="3"/>
      <c r="Z76" s="3"/>
      <c r="AA76" s="3"/>
    </row>
    <row r="77" spans="2:27" s="5" customFormat="1" ht="30.75" customHeight="1">
      <c r="B77" s="203" t="s">
        <v>227</v>
      </c>
      <c r="C77" s="151">
        <v>1</v>
      </c>
      <c r="D77" s="151">
        <v>0</v>
      </c>
      <c r="E77" s="37">
        <v>2</v>
      </c>
      <c r="F77" s="7">
        <v>0</v>
      </c>
      <c r="G77" s="147"/>
      <c r="H77" s="2">
        <f t="shared" si="1"/>
        <v>3</v>
      </c>
      <c r="I77" s="16">
        <f t="shared" si="2"/>
        <v>2</v>
      </c>
      <c r="K77" s="297">
        <f t="shared" si="3"/>
        <v>1</v>
      </c>
      <c r="T77" s="147"/>
      <c r="U77" s="25"/>
      <c r="V77" s="3"/>
      <c r="W77" s="3"/>
      <c r="X77" s="3"/>
      <c r="Y77" s="3"/>
      <c r="Z77" s="3"/>
      <c r="AA77" s="3"/>
    </row>
    <row r="78" spans="2:27" s="5" customFormat="1" ht="27.75" customHeight="1">
      <c r="B78" s="32" t="s">
        <v>228</v>
      </c>
      <c r="C78" s="151">
        <v>0</v>
      </c>
      <c r="D78" s="151">
        <v>0</v>
      </c>
      <c r="E78" s="37">
        <v>1</v>
      </c>
      <c r="F78" s="7">
        <v>0</v>
      </c>
      <c r="G78" s="16"/>
      <c r="H78" s="2">
        <f t="shared" si="1"/>
        <v>1</v>
      </c>
      <c r="I78" s="16">
        <f t="shared" si="2"/>
        <v>1</v>
      </c>
      <c r="K78" s="297">
        <f t="shared" si="3"/>
        <v>0</v>
      </c>
      <c r="T78" s="16"/>
      <c r="U78" s="17"/>
      <c r="V78" s="3"/>
      <c r="W78" s="3"/>
      <c r="X78" s="3"/>
      <c r="Y78" s="3"/>
      <c r="Z78" s="3"/>
      <c r="AA78" s="3"/>
    </row>
    <row r="79" spans="2:27" s="5" customFormat="1" ht="21" customHeight="1">
      <c r="B79" s="10" t="s">
        <v>3</v>
      </c>
      <c r="C79" s="93">
        <f>SUM(C67:C78)</f>
        <v>5</v>
      </c>
      <c r="D79" s="93">
        <f>SUM(D67:D78)</f>
        <v>0</v>
      </c>
      <c r="E79" s="37">
        <v>19</v>
      </c>
      <c r="F79" s="98">
        <f>SUM(F67:F78)</f>
        <v>5</v>
      </c>
      <c r="G79" s="16"/>
      <c r="H79" s="2">
        <f t="shared" si="1"/>
        <v>19</v>
      </c>
      <c r="I79" s="16">
        <f t="shared" si="2"/>
        <v>19</v>
      </c>
      <c r="K79" s="297">
        <f t="shared" si="3"/>
        <v>5</v>
      </c>
      <c r="T79" s="16"/>
      <c r="U79" s="17"/>
      <c r="V79" s="3"/>
      <c r="W79" s="3"/>
      <c r="X79" s="3"/>
      <c r="Y79" s="3"/>
      <c r="Z79" s="3"/>
      <c r="AA79" s="3"/>
    </row>
    <row r="80" spans="2:30" s="5" customFormat="1" ht="45.75" customHeight="1">
      <c r="B80" s="347" t="s">
        <v>210</v>
      </c>
      <c r="C80" s="355"/>
      <c r="D80" s="355"/>
      <c r="E80" s="355"/>
      <c r="F80" s="355"/>
      <c r="G80" s="355"/>
      <c r="H80" s="355"/>
      <c r="I80" s="90"/>
      <c r="J80" s="90"/>
      <c r="K80" s="90"/>
      <c r="L80" s="90"/>
      <c r="M80" s="90"/>
      <c r="N80" s="90"/>
      <c r="O80" s="90"/>
      <c r="P80" s="90"/>
      <c r="Q80" s="1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25"/>
      <c r="AC80" s="26"/>
      <c r="AD80" s="25"/>
    </row>
    <row r="81" spans="2:27" s="5" customFormat="1" ht="21" customHeight="1">
      <c r="B81" s="3" t="s">
        <v>6</v>
      </c>
      <c r="C81" s="15"/>
      <c r="D81" s="15"/>
      <c r="E81" s="15"/>
      <c r="F81" s="15"/>
      <c r="G81" s="15"/>
      <c r="H81" s="15"/>
      <c r="I81" s="16"/>
      <c r="J81" s="17"/>
      <c r="K81" s="3"/>
      <c r="L81" s="17"/>
      <c r="M81" s="17"/>
      <c r="N81" s="17"/>
      <c r="O81" s="17"/>
      <c r="P81" s="17"/>
      <c r="Q81" s="17"/>
      <c r="R81" s="9"/>
      <c r="S81" s="9"/>
      <c r="T81" s="9"/>
      <c r="U81" s="9"/>
      <c r="V81" s="3"/>
      <c r="W81" s="3"/>
      <c r="X81" s="3"/>
      <c r="Y81" s="3"/>
      <c r="Z81" s="3"/>
      <c r="AA81" s="3"/>
    </row>
    <row r="82" spans="2:25" s="5" customFormat="1" ht="43.5" customHeight="1">
      <c r="B82" s="327" t="s">
        <v>1</v>
      </c>
      <c r="C82" s="328" t="s">
        <v>171</v>
      </c>
      <c r="D82" s="328"/>
      <c r="E82" s="328"/>
      <c r="F82" s="328"/>
      <c r="G82" s="328"/>
      <c r="H82" s="328"/>
      <c r="I82" s="328"/>
      <c r="J82" s="17"/>
      <c r="K82" s="9"/>
      <c r="L82" s="9"/>
      <c r="M82" s="9"/>
      <c r="N82" s="9"/>
      <c r="O82" s="9"/>
      <c r="P82" s="9"/>
      <c r="Q82" s="9"/>
      <c r="R82" s="9"/>
      <c r="S82" s="9"/>
      <c r="T82" s="3"/>
      <c r="U82" s="3"/>
      <c r="V82" s="3"/>
      <c r="W82" s="3"/>
      <c r="X82" s="3"/>
      <c r="Y82" s="3"/>
    </row>
    <row r="83" spans="2:25" s="5" customFormat="1" ht="47.25" customHeight="1">
      <c r="B83" s="327"/>
      <c r="C83" s="328" t="s">
        <v>7</v>
      </c>
      <c r="D83" s="328" t="s">
        <v>8</v>
      </c>
      <c r="E83" s="328" t="s">
        <v>9</v>
      </c>
      <c r="F83" s="328"/>
      <c r="G83" s="328"/>
      <c r="H83" s="328" t="s">
        <v>172</v>
      </c>
      <c r="I83" s="328" t="s">
        <v>173</v>
      </c>
      <c r="J83" s="17"/>
      <c r="K83" s="9"/>
      <c r="L83" s="9"/>
      <c r="M83" s="9"/>
      <c r="N83" s="9"/>
      <c r="O83" s="9"/>
      <c r="P83" s="9"/>
      <c r="Q83" s="9"/>
      <c r="R83" s="9"/>
      <c r="S83" s="9"/>
      <c r="T83" s="3"/>
      <c r="U83" s="3"/>
      <c r="V83" s="3"/>
      <c r="W83" s="3"/>
      <c r="X83" s="3"/>
      <c r="Y83" s="3"/>
    </row>
    <row r="84" spans="2:25" s="5" customFormat="1" ht="81.75" customHeight="1">
      <c r="B84" s="327"/>
      <c r="C84" s="328"/>
      <c r="D84" s="328"/>
      <c r="E84" s="131" t="s">
        <v>3</v>
      </c>
      <c r="F84" s="129" t="s">
        <v>97</v>
      </c>
      <c r="G84" s="130" t="s">
        <v>206</v>
      </c>
      <c r="H84" s="328"/>
      <c r="I84" s="328"/>
      <c r="J84" s="17"/>
      <c r="K84" s="9"/>
      <c r="L84" s="9"/>
      <c r="M84" s="9"/>
      <c r="N84" s="9"/>
      <c r="O84" s="9"/>
      <c r="P84" s="9"/>
      <c r="Q84" s="9"/>
      <c r="R84" s="9"/>
      <c r="S84" s="9"/>
      <c r="T84" s="3"/>
      <c r="U84" s="3"/>
      <c r="V84" s="3"/>
      <c r="W84" s="3"/>
      <c r="X84" s="3"/>
      <c r="Y84" s="3"/>
    </row>
    <row r="85" spans="2:25" s="5" customFormat="1" ht="22.5" customHeight="1">
      <c r="B85" s="76" t="s">
        <v>217</v>
      </c>
      <c r="C85" s="151">
        <v>0</v>
      </c>
      <c r="D85" s="151">
        <v>0</v>
      </c>
      <c r="E85" s="151">
        <v>0</v>
      </c>
      <c r="F85" s="151">
        <v>0</v>
      </c>
      <c r="G85" s="151">
        <v>0</v>
      </c>
      <c r="H85" s="151">
        <v>0</v>
      </c>
      <c r="I85" s="151">
        <v>0</v>
      </c>
      <c r="J85" s="17"/>
      <c r="K85" s="9"/>
      <c r="L85" s="9"/>
      <c r="M85" s="9"/>
      <c r="N85" s="9"/>
      <c r="O85" s="9"/>
      <c r="P85" s="9"/>
      <c r="Q85" s="9"/>
      <c r="R85" s="9"/>
      <c r="S85" s="9"/>
      <c r="T85" s="3"/>
      <c r="U85" s="3"/>
      <c r="V85" s="3"/>
      <c r="W85" s="3"/>
      <c r="X85" s="3"/>
      <c r="Y85" s="3"/>
    </row>
    <row r="86" spans="2:25" s="5" customFormat="1" ht="22.5" customHeight="1">
      <c r="B86" s="13" t="s">
        <v>229</v>
      </c>
      <c r="C86" s="151">
        <v>0</v>
      </c>
      <c r="D86" s="151">
        <v>0</v>
      </c>
      <c r="E86" s="151">
        <v>0</v>
      </c>
      <c r="F86" s="151">
        <v>0</v>
      </c>
      <c r="G86" s="151">
        <v>0</v>
      </c>
      <c r="H86" s="151">
        <v>0</v>
      </c>
      <c r="I86" s="151">
        <v>0</v>
      </c>
      <c r="J86" s="17"/>
      <c r="K86" s="9"/>
      <c r="L86" s="9"/>
      <c r="M86" s="9"/>
      <c r="N86" s="9"/>
      <c r="O86" s="9"/>
      <c r="P86" s="9"/>
      <c r="Q86" s="9"/>
      <c r="R86" s="9"/>
      <c r="S86" s="9"/>
      <c r="T86" s="3"/>
      <c r="U86" s="3"/>
      <c r="V86" s="3"/>
      <c r="W86" s="3"/>
      <c r="X86" s="3"/>
      <c r="Y86" s="3"/>
    </row>
    <row r="87" spans="2:25" s="5" customFormat="1" ht="22.5" customHeight="1">
      <c r="B87" s="76" t="s">
        <v>219</v>
      </c>
      <c r="C87" s="151">
        <v>0</v>
      </c>
      <c r="D87" s="151">
        <v>0</v>
      </c>
      <c r="E87" s="151">
        <v>0</v>
      </c>
      <c r="F87" s="151">
        <v>0</v>
      </c>
      <c r="G87" s="151">
        <v>0</v>
      </c>
      <c r="H87" s="151">
        <v>0</v>
      </c>
      <c r="I87" s="151">
        <v>1</v>
      </c>
      <c r="J87" s="17"/>
      <c r="K87" s="9"/>
      <c r="L87" s="9"/>
      <c r="M87" s="9"/>
      <c r="N87" s="9"/>
      <c r="O87" s="9"/>
      <c r="P87" s="9"/>
      <c r="Q87" s="9"/>
      <c r="R87" s="9"/>
      <c r="S87" s="9"/>
      <c r="T87" s="3"/>
      <c r="U87" s="3"/>
      <c r="V87" s="3"/>
      <c r="W87" s="3"/>
      <c r="X87" s="3"/>
      <c r="Y87" s="3"/>
    </row>
    <row r="88" spans="2:25" s="5" customFormat="1" ht="22.5" customHeight="1">
      <c r="B88" s="76" t="s">
        <v>220</v>
      </c>
      <c r="C88" s="151">
        <v>0</v>
      </c>
      <c r="D88" s="151">
        <v>0</v>
      </c>
      <c r="E88" s="151">
        <v>0</v>
      </c>
      <c r="F88" s="151">
        <v>0</v>
      </c>
      <c r="G88" s="151">
        <v>0</v>
      </c>
      <c r="H88" s="151">
        <v>0</v>
      </c>
      <c r="I88" s="151">
        <v>0</v>
      </c>
      <c r="J88" s="17"/>
      <c r="K88" s="9"/>
      <c r="L88" s="9"/>
      <c r="M88" s="9"/>
      <c r="N88" s="9"/>
      <c r="O88" s="9"/>
      <c r="P88" s="9"/>
      <c r="Q88" s="9"/>
      <c r="R88" s="9"/>
      <c r="S88" s="9"/>
      <c r="T88" s="3"/>
      <c r="U88" s="3"/>
      <c r="V88" s="3"/>
      <c r="W88" s="3"/>
      <c r="X88" s="3"/>
      <c r="Y88" s="3"/>
    </row>
    <row r="89" spans="2:25" s="5" customFormat="1" ht="22.5" customHeight="1">
      <c r="B89" s="199" t="s">
        <v>221</v>
      </c>
      <c r="C89" s="151">
        <v>0</v>
      </c>
      <c r="D89" s="151">
        <v>0</v>
      </c>
      <c r="E89" s="151">
        <v>0</v>
      </c>
      <c r="F89" s="151">
        <v>0</v>
      </c>
      <c r="G89" s="151">
        <v>0</v>
      </c>
      <c r="H89" s="151">
        <v>0</v>
      </c>
      <c r="I89" s="151">
        <v>1</v>
      </c>
      <c r="J89" s="17"/>
      <c r="K89" s="9"/>
      <c r="L89" s="9"/>
      <c r="M89" s="9"/>
      <c r="N89" s="9"/>
      <c r="O89" s="9"/>
      <c r="P89" s="9"/>
      <c r="Q89" s="9"/>
      <c r="R89" s="9"/>
      <c r="S89" s="9"/>
      <c r="T89" s="3"/>
      <c r="U89" s="3"/>
      <c r="V89" s="3"/>
      <c r="W89" s="3"/>
      <c r="X89" s="3"/>
      <c r="Y89" s="3"/>
    </row>
    <row r="90" spans="2:25" s="5" customFormat="1" ht="22.5" customHeight="1">
      <c r="B90" s="76" t="s">
        <v>222</v>
      </c>
      <c r="C90" s="151">
        <v>0</v>
      </c>
      <c r="D90" s="151">
        <v>0</v>
      </c>
      <c r="E90" s="151">
        <v>0</v>
      </c>
      <c r="F90" s="151">
        <v>0</v>
      </c>
      <c r="G90" s="151">
        <v>0</v>
      </c>
      <c r="H90" s="151">
        <v>0</v>
      </c>
      <c r="I90" s="151">
        <v>1</v>
      </c>
      <c r="J90" s="17"/>
      <c r="K90" s="9"/>
      <c r="L90" s="9"/>
      <c r="M90" s="9"/>
      <c r="N90" s="9"/>
      <c r="O90" s="9"/>
      <c r="P90" s="9"/>
      <c r="Q90" s="9"/>
      <c r="R90" s="9"/>
      <c r="S90" s="9"/>
      <c r="T90" s="3"/>
      <c r="U90" s="3"/>
      <c r="V90" s="3"/>
      <c r="W90" s="3"/>
      <c r="X90" s="3"/>
      <c r="Y90" s="3"/>
    </row>
    <row r="91" spans="2:25" s="5" customFormat="1" ht="22.5" customHeight="1">
      <c r="B91" s="201" t="s">
        <v>223</v>
      </c>
      <c r="C91" s="151">
        <v>0</v>
      </c>
      <c r="D91" s="151">
        <v>0</v>
      </c>
      <c r="E91" s="151">
        <v>0</v>
      </c>
      <c r="F91" s="151">
        <v>0</v>
      </c>
      <c r="G91" s="151">
        <v>0</v>
      </c>
      <c r="H91" s="151">
        <v>0</v>
      </c>
      <c r="I91" s="151">
        <v>1</v>
      </c>
      <c r="J91" s="17"/>
      <c r="K91" s="9"/>
      <c r="L91" s="9"/>
      <c r="M91" s="9"/>
      <c r="N91" s="9"/>
      <c r="O91" s="9"/>
      <c r="P91" s="9"/>
      <c r="Q91" s="9"/>
      <c r="R91" s="9"/>
      <c r="S91" s="9"/>
      <c r="T91" s="3"/>
      <c r="U91" s="3"/>
      <c r="V91" s="3"/>
      <c r="W91" s="3"/>
      <c r="X91" s="3"/>
      <c r="Y91" s="3"/>
    </row>
    <row r="92" spans="2:25" s="5" customFormat="1" ht="22.5" customHeight="1">
      <c r="B92" s="6" t="s">
        <v>224</v>
      </c>
      <c r="C92" s="151">
        <v>0</v>
      </c>
      <c r="D92" s="151">
        <v>0</v>
      </c>
      <c r="E92" s="151">
        <v>0</v>
      </c>
      <c r="F92" s="151">
        <v>0</v>
      </c>
      <c r="G92" s="151">
        <v>0</v>
      </c>
      <c r="H92" s="151">
        <v>0</v>
      </c>
      <c r="I92" s="151">
        <v>0</v>
      </c>
      <c r="J92" s="17"/>
      <c r="K92" s="9"/>
      <c r="L92" s="9"/>
      <c r="M92" s="9"/>
      <c r="N92" s="9"/>
      <c r="O92" s="9"/>
      <c r="P92" s="9"/>
      <c r="Q92" s="9"/>
      <c r="R92" s="9"/>
      <c r="S92" s="9"/>
      <c r="T92" s="3"/>
      <c r="U92" s="3"/>
      <c r="V92" s="3"/>
      <c r="W92" s="3"/>
      <c r="X92" s="3"/>
      <c r="Y92" s="3"/>
    </row>
    <row r="93" spans="2:25" s="5" customFormat="1" ht="22.5" customHeight="1">
      <c r="B93" s="6" t="s">
        <v>225</v>
      </c>
      <c r="C93" s="151">
        <v>0</v>
      </c>
      <c r="D93" s="151">
        <v>0</v>
      </c>
      <c r="E93" s="151">
        <v>0</v>
      </c>
      <c r="F93" s="151">
        <v>0</v>
      </c>
      <c r="G93" s="151">
        <v>0</v>
      </c>
      <c r="H93" s="151">
        <v>0</v>
      </c>
      <c r="I93" s="151">
        <v>0</v>
      </c>
      <c r="J93" s="17"/>
      <c r="K93" s="9"/>
      <c r="L93" s="9"/>
      <c r="M93" s="9"/>
      <c r="N93" s="9"/>
      <c r="O93" s="9"/>
      <c r="P93" s="9"/>
      <c r="Q93" s="9"/>
      <c r="R93" s="9"/>
      <c r="S93" s="9"/>
      <c r="T93" s="3"/>
      <c r="U93" s="3"/>
      <c r="V93" s="3"/>
      <c r="W93" s="3"/>
      <c r="X93" s="3"/>
      <c r="Y93" s="3"/>
    </row>
    <row r="94" spans="2:25" s="5" customFormat="1" ht="22.5" customHeight="1">
      <c r="B94" s="202" t="s">
        <v>226</v>
      </c>
      <c r="C94" s="151">
        <v>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1</v>
      </c>
      <c r="J94" s="17"/>
      <c r="K94" s="9"/>
      <c r="L94" s="9"/>
      <c r="M94" s="9"/>
      <c r="N94" s="9"/>
      <c r="O94" s="9"/>
      <c r="P94" s="9"/>
      <c r="Q94" s="9"/>
      <c r="R94" s="9"/>
      <c r="S94" s="9"/>
      <c r="T94" s="3"/>
      <c r="U94" s="3"/>
      <c r="V94" s="3"/>
      <c r="W94" s="3"/>
      <c r="X94" s="3"/>
      <c r="Y94" s="3"/>
    </row>
    <row r="95" spans="2:25" s="5" customFormat="1" ht="22.5" customHeight="1">
      <c r="B95" s="204" t="s">
        <v>227</v>
      </c>
      <c r="C95" s="151">
        <v>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7"/>
      <c r="K95" s="9"/>
      <c r="L95" s="9"/>
      <c r="M95" s="9"/>
      <c r="N95" s="9"/>
      <c r="O95" s="9"/>
      <c r="P95" s="9"/>
      <c r="Q95" s="9"/>
      <c r="R95" s="9"/>
      <c r="S95" s="9"/>
      <c r="T95" s="3"/>
      <c r="U95" s="3"/>
      <c r="V95" s="3"/>
      <c r="W95" s="3"/>
      <c r="X95" s="3"/>
      <c r="Y95" s="3"/>
    </row>
    <row r="96" spans="2:25" s="5" customFormat="1" ht="21" customHeight="1">
      <c r="B96" s="32" t="s">
        <v>228</v>
      </c>
      <c r="C96" s="151">
        <v>0</v>
      </c>
      <c r="D96" s="151">
        <v>0</v>
      </c>
      <c r="E96" s="151">
        <v>0</v>
      </c>
      <c r="F96" s="151">
        <v>0</v>
      </c>
      <c r="G96" s="151">
        <v>0</v>
      </c>
      <c r="H96" s="151">
        <v>0</v>
      </c>
      <c r="I96" s="151">
        <v>0</v>
      </c>
      <c r="J96" s="17"/>
      <c r="K96" s="9"/>
      <c r="L96" s="9"/>
      <c r="M96" s="9"/>
      <c r="N96" s="9"/>
      <c r="O96" s="9"/>
      <c r="P96" s="9"/>
      <c r="Q96" s="9"/>
      <c r="R96" s="9"/>
      <c r="S96" s="9"/>
      <c r="T96" s="3"/>
      <c r="U96" s="3"/>
      <c r="V96" s="3"/>
      <c r="W96" s="3"/>
      <c r="X96" s="3"/>
      <c r="Y96" s="3"/>
    </row>
    <row r="97" spans="2:25" s="5" customFormat="1" ht="21" customHeight="1">
      <c r="B97" s="18" t="s">
        <v>3</v>
      </c>
      <c r="C97" s="20">
        <v>0</v>
      </c>
      <c r="D97" s="20">
        <v>0</v>
      </c>
      <c r="E97" s="21">
        <v>0</v>
      </c>
      <c r="F97" s="20">
        <v>0</v>
      </c>
      <c r="G97" s="20">
        <v>0</v>
      </c>
      <c r="H97" s="77">
        <v>0</v>
      </c>
      <c r="I97" s="77">
        <f>SUM(I85:I96)</f>
        <v>5</v>
      </c>
      <c r="J97" s="17"/>
      <c r="K97" s="9"/>
      <c r="L97" s="9"/>
      <c r="M97" s="9"/>
      <c r="N97" s="9"/>
      <c r="O97" s="9"/>
      <c r="P97" s="9"/>
      <c r="Q97" s="9"/>
      <c r="R97" s="9"/>
      <c r="S97" s="9"/>
      <c r="T97" s="3"/>
      <c r="U97" s="3"/>
      <c r="V97" s="3"/>
      <c r="W97" s="3"/>
      <c r="X97" s="3"/>
      <c r="Y97" s="3"/>
    </row>
    <row r="98" spans="3:25" s="5" customFormat="1" ht="13.5" customHeight="1">
      <c r="C98" s="23"/>
      <c r="D98" s="23"/>
      <c r="E98" s="23"/>
      <c r="F98" s="15"/>
      <c r="G98" s="16"/>
      <c r="H98" s="17"/>
      <c r="I98" s="3"/>
      <c r="J98" s="17"/>
      <c r="K98" s="9"/>
      <c r="L98" s="9"/>
      <c r="M98" s="9"/>
      <c r="N98" s="9"/>
      <c r="O98" s="9"/>
      <c r="P98" s="9"/>
      <c r="Q98" s="9"/>
      <c r="R98" s="9"/>
      <c r="S98" s="9"/>
      <c r="T98" s="3"/>
      <c r="U98" s="3"/>
      <c r="V98" s="3"/>
      <c r="W98" s="3"/>
      <c r="X98" s="3"/>
      <c r="Y98" s="3"/>
    </row>
    <row r="99" spans="2:27" s="5" customFormat="1" ht="54.75" customHeight="1">
      <c r="B99" s="335" t="s">
        <v>174</v>
      </c>
      <c r="C99" s="335"/>
      <c r="D99" s="335"/>
      <c r="E99" s="335"/>
      <c r="F99" s="335"/>
      <c r="G99" s="335"/>
      <c r="H99" s="335"/>
      <c r="I99" s="335"/>
      <c r="J99" s="335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9"/>
      <c r="V99" s="3"/>
      <c r="W99" s="3"/>
      <c r="X99" s="3"/>
      <c r="Y99" s="3"/>
      <c r="Z99" s="3"/>
      <c r="AA99" s="3"/>
    </row>
    <row r="100" spans="2:27" s="5" customFormat="1" ht="72" customHeight="1">
      <c r="B100" s="335" t="s">
        <v>139</v>
      </c>
      <c r="C100" s="335"/>
      <c r="D100" s="335"/>
      <c r="E100" s="335"/>
      <c r="F100" s="335"/>
      <c r="G100" s="335"/>
      <c r="H100" s="335"/>
      <c r="I100" s="335"/>
      <c r="J100" s="335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9"/>
      <c r="V100" s="3"/>
      <c r="W100" s="3"/>
      <c r="X100" s="3"/>
      <c r="Y100" s="3"/>
      <c r="Z100" s="3"/>
      <c r="AA100" s="3"/>
    </row>
    <row r="101" spans="2:27" s="5" customFormat="1" ht="39.75" customHeight="1">
      <c r="B101" s="335" t="s">
        <v>10</v>
      </c>
      <c r="C101" s="335"/>
      <c r="D101" s="335"/>
      <c r="E101" s="335"/>
      <c r="F101" s="335"/>
      <c r="G101" s="335"/>
      <c r="H101" s="335"/>
      <c r="I101" s="335"/>
      <c r="J101" s="335"/>
      <c r="K101" s="3"/>
      <c r="L101" s="17"/>
      <c r="M101" s="17"/>
      <c r="N101" s="17"/>
      <c r="O101" s="17"/>
      <c r="P101" s="17"/>
      <c r="Q101" s="17"/>
      <c r="R101" s="9"/>
      <c r="S101" s="9"/>
      <c r="T101" s="9"/>
      <c r="U101" s="9"/>
      <c r="V101" s="3"/>
      <c r="W101" s="3"/>
      <c r="X101" s="3"/>
      <c r="Y101" s="3"/>
      <c r="Z101" s="3"/>
      <c r="AA101" s="3"/>
    </row>
    <row r="102" spans="3:27" s="5" customFormat="1" ht="18.75" customHeight="1">
      <c r="C102" s="27"/>
      <c r="D102" s="27"/>
      <c r="E102" s="27"/>
      <c r="F102" s="27"/>
      <c r="G102" s="27"/>
      <c r="H102" s="27"/>
      <c r="I102" s="27"/>
      <c r="J102" s="27"/>
      <c r="K102" s="28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="3" customFormat="1" ht="16.5">
      <c r="B103" s="3" t="s">
        <v>73</v>
      </c>
    </row>
    <row r="104" spans="2:6" s="3" customFormat="1" ht="41.25" customHeight="1">
      <c r="B104" s="327" t="s">
        <v>1</v>
      </c>
      <c r="C104" s="328" t="s">
        <v>202</v>
      </c>
      <c r="D104" s="328"/>
      <c r="E104" s="328"/>
      <c r="F104" s="328"/>
    </row>
    <row r="105" spans="2:6" s="3" customFormat="1" ht="42" customHeight="1">
      <c r="B105" s="327"/>
      <c r="C105" s="328" t="s">
        <v>3</v>
      </c>
      <c r="D105" s="358" t="s">
        <v>93</v>
      </c>
      <c r="E105" s="359"/>
      <c r="F105" s="328" t="s">
        <v>86</v>
      </c>
    </row>
    <row r="106" spans="2:6" s="3" customFormat="1" ht="114" customHeight="1">
      <c r="B106" s="327"/>
      <c r="C106" s="328"/>
      <c r="D106" s="129" t="s">
        <v>97</v>
      </c>
      <c r="E106" s="130" t="s">
        <v>206</v>
      </c>
      <c r="F106" s="328"/>
    </row>
    <row r="107" spans="2:6" s="3" customFormat="1" ht="16.5" customHeight="1">
      <c r="B107" s="76" t="s">
        <v>217</v>
      </c>
      <c r="C107" s="182">
        <v>4</v>
      </c>
      <c r="D107" s="205">
        <v>1</v>
      </c>
      <c r="E107" s="151">
        <v>0</v>
      </c>
      <c r="F107" s="182">
        <v>4</v>
      </c>
    </row>
    <row r="108" spans="2:6" s="3" customFormat="1" ht="16.5" customHeight="1">
      <c r="B108" s="13" t="s">
        <v>229</v>
      </c>
      <c r="C108" s="182">
        <v>1</v>
      </c>
      <c r="D108" s="205">
        <v>0</v>
      </c>
      <c r="E108" s="151">
        <v>0</v>
      </c>
      <c r="F108" s="182">
        <v>1</v>
      </c>
    </row>
    <row r="109" spans="2:6" s="3" customFormat="1" ht="16.5" customHeight="1">
      <c r="B109" s="76" t="s">
        <v>219</v>
      </c>
      <c r="C109" s="182">
        <v>1</v>
      </c>
      <c r="D109" s="205">
        <v>1</v>
      </c>
      <c r="E109" s="151">
        <v>0</v>
      </c>
      <c r="F109" s="182">
        <v>1</v>
      </c>
    </row>
    <row r="110" spans="2:6" s="3" customFormat="1" ht="16.5" customHeight="1">
      <c r="B110" s="76" t="s">
        <v>220</v>
      </c>
      <c r="C110" s="182">
        <v>1</v>
      </c>
      <c r="D110" s="205">
        <v>0</v>
      </c>
      <c r="E110" s="151">
        <v>0</v>
      </c>
      <c r="F110" s="182">
        <v>1</v>
      </c>
    </row>
    <row r="111" spans="2:6" s="3" customFormat="1" ht="16.5" customHeight="1">
      <c r="B111" s="199" t="s">
        <v>221</v>
      </c>
      <c r="C111" s="206">
        <v>1</v>
      </c>
      <c r="D111" s="207">
        <v>0</v>
      </c>
      <c r="E111" s="151">
        <v>0</v>
      </c>
      <c r="F111" s="206">
        <v>1</v>
      </c>
    </row>
    <row r="112" spans="2:6" s="3" customFormat="1" ht="16.5" customHeight="1">
      <c r="B112" s="76" t="s">
        <v>222</v>
      </c>
      <c r="C112" s="182">
        <v>1</v>
      </c>
      <c r="D112" s="205">
        <v>1</v>
      </c>
      <c r="E112" s="151">
        <v>0</v>
      </c>
      <c r="F112" s="182">
        <v>1</v>
      </c>
    </row>
    <row r="113" spans="2:6" s="3" customFormat="1" ht="16.5" customHeight="1">
      <c r="B113" s="201" t="s">
        <v>223</v>
      </c>
      <c r="C113" s="208">
        <v>1</v>
      </c>
      <c r="D113" s="209">
        <v>0</v>
      </c>
      <c r="E113" s="151">
        <v>0</v>
      </c>
      <c r="F113" s="208">
        <v>1</v>
      </c>
    </row>
    <row r="114" spans="2:6" s="3" customFormat="1" ht="16.5" customHeight="1">
      <c r="B114" s="6" t="s">
        <v>224</v>
      </c>
      <c r="C114" s="182">
        <v>1</v>
      </c>
      <c r="D114" s="205">
        <v>0</v>
      </c>
      <c r="E114" s="151">
        <v>0</v>
      </c>
      <c r="F114" s="182">
        <v>1</v>
      </c>
    </row>
    <row r="115" spans="2:6" s="3" customFormat="1" ht="16.5" customHeight="1">
      <c r="B115" s="6" t="s">
        <v>225</v>
      </c>
      <c r="C115" s="182">
        <v>1</v>
      </c>
      <c r="D115" s="205">
        <v>0</v>
      </c>
      <c r="E115" s="151">
        <v>0</v>
      </c>
      <c r="F115" s="182">
        <v>1</v>
      </c>
    </row>
    <row r="116" spans="2:6" s="3" customFormat="1" ht="16.5" customHeight="1">
      <c r="B116" s="202" t="s">
        <v>226</v>
      </c>
      <c r="C116" s="195">
        <v>1</v>
      </c>
      <c r="D116" s="210">
        <v>0</v>
      </c>
      <c r="E116" s="151">
        <v>0</v>
      </c>
      <c r="F116" s="195">
        <v>1</v>
      </c>
    </row>
    <row r="117" spans="2:6" s="3" customFormat="1" ht="16.5" customHeight="1">
      <c r="B117" s="204" t="s">
        <v>227</v>
      </c>
      <c r="C117" s="182">
        <v>1</v>
      </c>
      <c r="D117" s="205">
        <v>0</v>
      </c>
      <c r="E117" s="151">
        <v>0</v>
      </c>
      <c r="F117" s="182">
        <v>1</v>
      </c>
    </row>
    <row r="118" spans="2:6" s="3" customFormat="1" ht="33">
      <c r="B118" s="204" t="s">
        <v>228</v>
      </c>
      <c r="C118" s="182">
        <v>1</v>
      </c>
      <c r="D118" s="205">
        <v>0</v>
      </c>
      <c r="E118" s="151">
        <v>0</v>
      </c>
      <c r="F118" s="182">
        <v>1</v>
      </c>
    </row>
    <row r="119" spans="2:6" s="3" customFormat="1" ht="16.5">
      <c r="B119" s="36" t="s">
        <v>3</v>
      </c>
      <c r="C119" s="151">
        <f>SUM(C107:C118)</f>
        <v>15</v>
      </c>
      <c r="D119" s="151">
        <f>SUM(D107:D118)</f>
        <v>3</v>
      </c>
      <c r="E119" s="151">
        <f>SUM(E107:E118)</f>
        <v>0</v>
      </c>
      <c r="F119" s="151">
        <f>SUM(F107:F118)</f>
        <v>15</v>
      </c>
    </row>
    <row r="120" s="3" customFormat="1" ht="16.5"/>
    <row r="121" spans="2:9" s="3" customFormat="1" ht="35.25" customHeight="1">
      <c r="B121" s="335" t="s">
        <v>141</v>
      </c>
      <c r="C121" s="335"/>
      <c r="D121" s="335"/>
      <c r="E121" s="335"/>
      <c r="F121" s="335"/>
      <c r="G121" s="335"/>
      <c r="H121" s="335"/>
      <c r="I121" s="335"/>
    </row>
    <row r="122" spans="2:7" s="3" customFormat="1" ht="16.5" customHeight="1">
      <c r="B122" s="123"/>
      <c r="C122" s="123"/>
      <c r="D122" s="123"/>
      <c r="E122" s="123"/>
      <c r="F122" s="123"/>
      <c r="G122" s="123"/>
    </row>
    <row r="123" spans="2:27" s="5" customFormat="1" ht="18" customHeight="1">
      <c r="B123" s="3" t="s">
        <v>11</v>
      </c>
      <c r="C123" s="3"/>
      <c r="D123" s="3"/>
      <c r="E123" s="12"/>
      <c r="F123" s="12"/>
      <c r="G123" s="12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3"/>
      <c r="V123" s="3"/>
      <c r="W123" s="3"/>
      <c r="X123" s="3"/>
      <c r="Y123" s="3"/>
      <c r="Z123" s="3"/>
      <c r="AA123" s="3"/>
    </row>
    <row r="124" spans="2:27" s="5" customFormat="1" ht="50.25" customHeight="1">
      <c r="B124" s="327" t="s">
        <v>1</v>
      </c>
      <c r="C124" s="358" t="s">
        <v>203</v>
      </c>
      <c r="D124" s="362"/>
      <c r="E124" s="362"/>
      <c r="F124" s="362"/>
      <c r="G124" s="362"/>
      <c r="H124" s="362"/>
      <c r="I124" s="359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3"/>
      <c r="V124" s="3"/>
      <c r="W124" s="3"/>
      <c r="X124" s="3"/>
      <c r="Y124" s="3"/>
      <c r="Z124" s="3"/>
      <c r="AA124" s="3"/>
    </row>
    <row r="125" spans="2:27" s="5" customFormat="1" ht="38.25" customHeight="1">
      <c r="B125" s="327"/>
      <c r="C125" s="328" t="s">
        <v>64</v>
      </c>
      <c r="D125" s="328"/>
      <c r="E125" s="328"/>
      <c r="F125" s="328"/>
      <c r="G125" s="358" t="s">
        <v>65</v>
      </c>
      <c r="H125" s="362"/>
      <c r="I125" s="359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3"/>
      <c r="V125" s="3"/>
      <c r="W125" s="3"/>
      <c r="X125" s="3"/>
      <c r="Y125" s="3"/>
      <c r="Z125" s="3"/>
      <c r="AA125" s="3"/>
    </row>
    <row r="126" spans="2:27" s="5" customFormat="1" ht="26.25" customHeight="1">
      <c r="B126" s="327"/>
      <c r="C126" s="328" t="s">
        <v>176</v>
      </c>
      <c r="D126" s="328"/>
      <c r="E126" s="328"/>
      <c r="F126" s="328"/>
      <c r="G126" s="364" t="s">
        <v>144</v>
      </c>
      <c r="H126" s="364" t="s">
        <v>21</v>
      </c>
      <c r="I126" s="364" t="s">
        <v>22</v>
      </c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3"/>
      <c r="V126" s="3"/>
      <c r="W126" s="3"/>
      <c r="X126" s="3"/>
      <c r="Y126" s="3"/>
      <c r="Z126" s="3"/>
      <c r="AA126" s="3"/>
    </row>
    <row r="127" spans="2:27" s="5" customFormat="1" ht="168.75" customHeight="1">
      <c r="B127" s="327"/>
      <c r="C127" s="134" t="s">
        <v>60</v>
      </c>
      <c r="D127" s="134" t="s">
        <v>61</v>
      </c>
      <c r="E127" s="134" t="s">
        <v>62</v>
      </c>
      <c r="F127" s="134" t="s">
        <v>63</v>
      </c>
      <c r="G127" s="365"/>
      <c r="H127" s="365"/>
      <c r="I127" s="365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3"/>
      <c r="V127" s="3"/>
      <c r="W127" s="3"/>
      <c r="X127" s="3"/>
      <c r="Y127" s="3"/>
      <c r="Z127" s="3"/>
      <c r="AA127" s="3"/>
    </row>
    <row r="128" spans="2:27" s="5" customFormat="1" ht="28.5" customHeight="1">
      <c r="B128" s="76" t="s">
        <v>217</v>
      </c>
      <c r="C128" s="33">
        <v>4</v>
      </c>
      <c r="D128" s="211">
        <v>0</v>
      </c>
      <c r="E128" s="211">
        <v>0</v>
      </c>
      <c r="F128" s="211">
        <v>0</v>
      </c>
      <c r="G128" s="153">
        <v>1</v>
      </c>
      <c r="H128" s="153">
        <v>1</v>
      </c>
      <c r="I128" s="153">
        <v>1</v>
      </c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3"/>
      <c r="V128" s="3"/>
      <c r="W128" s="3"/>
      <c r="X128" s="3"/>
      <c r="Y128" s="3"/>
      <c r="Z128" s="3"/>
      <c r="AA128" s="3"/>
    </row>
    <row r="129" spans="2:27" s="5" customFormat="1" ht="28.5" customHeight="1">
      <c r="B129" s="13" t="s">
        <v>229</v>
      </c>
      <c r="C129" s="37">
        <v>1</v>
      </c>
      <c r="D129" s="211">
        <v>0</v>
      </c>
      <c r="E129" s="211">
        <v>0</v>
      </c>
      <c r="F129" s="211">
        <v>0</v>
      </c>
      <c r="G129" s="153">
        <v>1</v>
      </c>
      <c r="H129" s="153">
        <v>1</v>
      </c>
      <c r="I129" s="153">
        <v>1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3"/>
      <c r="V129" s="3"/>
      <c r="W129" s="3"/>
      <c r="X129" s="3"/>
      <c r="Y129" s="3"/>
      <c r="Z129" s="3"/>
      <c r="AA129" s="3"/>
    </row>
    <row r="130" spans="2:27" s="5" customFormat="1" ht="28.5" customHeight="1">
      <c r="B130" s="76" t="s">
        <v>219</v>
      </c>
      <c r="C130" s="37">
        <v>2</v>
      </c>
      <c r="D130" s="211">
        <v>0</v>
      </c>
      <c r="E130" s="211">
        <v>0</v>
      </c>
      <c r="F130" s="211">
        <v>0</v>
      </c>
      <c r="G130" s="153">
        <v>1</v>
      </c>
      <c r="H130" s="153">
        <v>1</v>
      </c>
      <c r="I130" s="153">
        <v>1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3"/>
      <c r="V130" s="3"/>
      <c r="W130" s="3"/>
      <c r="X130" s="3"/>
      <c r="Y130" s="3"/>
      <c r="Z130" s="3"/>
      <c r="AA130" s="3"/>
    </row>
    <row r="131" spans="2:27" s="5" customFormat="1" ht="28.5" customHeight="1">
      <c r="B131" s="76" t="s">
        <v>220</v>
      </c>
      <c r="C131" s="33">
        <v>1</v>
      </c>
      <c r="D131" s="211">
        <v>0</v>
      </c>
      <c r="E131" s="211">
        <v>0</v>
      </c>
      <c r="F131" s="211">
        <v>0</v>
      </c>
      <c r="G131" s="153">
        <v>1</v>
      </c>
      <c r="H131" s="153">
        <v>1</v>
      </c>
      <c r="I131" s="153">
        <v>1</v>
      </c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3"/>
      <c r="V131" s="3"/>
      <c r="W131" s="3"/>
      <c r="X131" s="3"/>
      <c r="Y131" s="3"/>
      <c r="Z131" s="3"/>
      <c r="AA131" s="3"/>
    </row>
    <row r="132" spans="2:27" s="5" customFormat="1" ht="28.5" customHeight="1">
      <c r="B132" s="199" t="s">
        <v>221</v>
      </c>
      <c r="C132" s="173">
        <v>1</v>
      </c>
      <c r="D132" s="211">
        <v>0</v>
      </c>
      <c r="E132" s="211">
        <v>0</v>
      </c>
      <c r="F132" s="211">
        <v>0</v>
      </c>
      <c r="G132" s="153">
        <v>1</v>
      </c>
      <c r="H132" s="153">
        <v>1</v>
      </c>
      <c r="I132" s="153">
        <v>1</v>
      </c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3"/>
      <c r="V132" s="3"/>
      <c r="W132" s="3"/>
      <c r="X132" s="3"/>
      <c r="Y132" s="3"/>
      <c r="Z132" s="3"/>
      <c r="AA132" s="3"/>
    </row>
    <row r="133" spans="2:27" s="5" customFormat="1" ht="28.5" customHeight="1">
      <c r="B133" s="76" t="s">
        <v>222</v>
      </c>
      <c r="C133" s="33">
        <v>2</v>
      </c>
      <c r="D133" s="211">
        <v>0</v>
      </c>
      <c r="E133" s="211">
        <v>0</v>
      </c>
      <c r="F133" s="211">
        <v>0</v>
      </c>
      <c r="G133" s="153">
        <v>1</v>
      </c>
      <c r="H133" s="153">
        <v>1</v>
      </c>
      <c r="I133" s="153">
        <v>1</v>
      </c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3"/>
      <c r="V133" s="3"/>
      <c r="W133" s="3"/>
      <c r="X133" s="3"/>
      <c r="Y133" s="3"/>
      <c r="Z133" s="3"/>
      <c r="AA133" s="3"/>
    </row>
    <row r="134" spans="2:27" s="5" customFormat="1" ht="28.5" customHeight="1">
      <c r="B134" s="201" t="s">
        <v>223</v>
      </c>
      <c r="C134" s="175">
        <v>2</v>
      </c>
      <c r="D134" s="211">
        <v>0</v>
      </c>
      <c r="E134" s="211">
        <v>0</v>
      </c>
      <c r="F134" s="211">
        <v>0</v>
      </c>
      <c r="G134" s="153">
        <v>1</v>
      </c>
      <c r="H134" s="153">
        <v>1</v>
      </c>
      <c r="I134" s="153">
        <v>1</v>
      </c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3"/>
      <c r="V134" s="3"/>
      <c r="W134" s="3"/>
      <c r="X134" s="3"/>
      <c r="Y134" s="3"/>
      <c r="Z134" s="3"/>
      <c r="AA134" s="3"/>
    </row>
    <row r="135" spans="2:27" s="5" customFormat="1" ht="28.5" customHeight="1">
      <c r="B135" s="6" t="s">
        <v>224</v>
      </c>
      <c r="C135" s="33">
        <v>1</v>
      </c>
      <c r="D135" s="211">
        <v>0</v>
      </c>
      <c r="E135" s="211">
        <v>0</v>
      </c>
      <c r="F135" s="211">
        <v>0</v>
      </c>
      <c r="G135" s="153">
        <v>1</v>
      </c>
      <c r="H135" s="153">
        <v>1</v>
      </c>
      <c r="I135" s="153">
        <v>1</v>
      </c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3"/>
      <c r="V135" s="3"/>
      <c r="W135" s="3"/>
      <c r="X135" s="3"/>
      <c r="Y135" s="3"/>
      <c r="Z135" s="3"/>
      <c r="AA135" s="3"/>
    </row>
    <row r="136" spans="2:27" s="5" customFormat="1" ht="28.5" customHeight="1">
      <c r="B136" s="6" t="s">
        <v>225</v>
      </c>
      <c r="C136" s="33">
        <v>1</v>
      </c>
      <c r="D136" s="211">
        <v>0</v>
      </c>
      <c r="E136" s="211">
        <v>0</v>
      </c>
      <c r="F136" s="211">
        <v>0</v>
      </c>
      <c r="G136" s="153">
        <v>1</v>
      </c>
      <c r="H136" s="153">
        <v>1</v>
      </c>
      <c r="I136" s="153">
        <v>1</v>
      </c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3"/>
      <c r="V136" s="3"/>
      <c r="W136" s="3"/>
      <c r="X136" s="3"/>
      <c r="Y136" s="3"/>
      <c r="Z136" s="3"/>
      <c r="AA136" s="3"/>
    </row>
    <row r="137" spans="2:27" s="5" customFormat="1" ht="28.5" customHeight="1">
      <c r="B137" s="202" t="s">
        <v>226</v>
      </c>
      <c r="C137" s="177">
        <v>1</v>
      </c>
      <c r="D137" s="211">
        <v>0</v>
      </c>
      <c r="E137" s="211">
        <v>0</v>
      </c>
      <c r="F137" s="211">
        <v>0</v>
      </c>
      <c r="G137" s="153">
        <v>1</v>
      </c>
      <c r="H137" s="153">
        <v>1</v>
      </c>
      <c r="I137" s="153">
        <v>1</v>
      </c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3"/>
      <c r="V137" s="3"/>
      <c r="W137" s="3"/>
      <c r="X137" s="3"/>
      <c r="Y137" s="3"/>
      <c r="Z137" s="3"/>
      <c r="AA137" s="3"/>
    </row>
    <row r="138" spans="2:27" s="5" customFormat="1" ht="28.5" customHeight="1">
      <c r="B138" s="204" t="s">
        <v>227</v>
      </c>
      <c r="C138" s="33">
        <v>2</v>
      </c>
      <c r="D138" s="211">
        <v>0</v>
      </c>
      <c r="E138" s="211">
        <v>0</v>
      </c>
      <c r="F138" s="211">
        <v>0</v>
      </c>
      <c r="G138" s="153">
        <v>1</v>
      </c>
      <c r="H138" s="153">
        <v>1</v>
      </c>
      <c r="I138" s="153">
        <v>1</v>
      </c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3"/>
      <c r="V138" s="3"/>
      <c r="W138" s="3"/>
      <c r="X138" s="3"/>
      <c r="Y138" s="3"/>
      <c r="Z138" s="3"/>
      <c r="AA138" s="3"/>
    </row>
    <row r="139" spans="2:27" s="5" customFormat="1" ht="22.5" customHeight="1">
      <c r="B139" s="204" t="s">
        <v>228</v>
      </c>
      <c r="C139" s="33">
        <v>1</v>
      </c>
      <c r="D139" s="211">
        <v>0</v>
      </c>
      <c r="E139" s="211">
        <v>0</v>
      </c>
      <c r="F139" s="211">
        <v>0</v>
      </c>
      <c r="G139" s="153">
        <v>1</v>
      </c>
      <c r="H139" s="153">
        <v>1</v>
      </c>
      <c r="I139" s="153">
        <v>1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s="5" customFormat="1" ht="31.5" customHeight="1">
      <c r="B140" s="36" t="s">
        <v>3</v>
      </c>
      <c r="C140" s="212">
        <v>19</v>
      </c>
      <c r="D140" s="211">
        <v>0</v>
      </c>
      <c r="E140" s="211">
        <v>0</v>
      </c>
      <c r="F140" s="211">
        <v>0</v>
      </c>
      <c r="G140" s="151">
        <f>SUM(G128:G139)</f>
        <v>12</v>
      </c>
      <c r="H140" s="151">
        <f>SUM(H128:H139)</f>
        <v>12</v>
      </c>
      <c r="I140" s="151">
        <f>SUM(I128:I139)</f>
        <v>12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s="5" customFormat="1" ht="18.75" customHeight="1">
      <c r="B141" s="116"/>
      <c r="C141" s="23"/>
      <c r="D141" s="23"/>
      <c r="E141" s="23"/>
      <c r="F141" s="23"/>
      <c r="G141" s="2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3" s="5" customFormat="1" ht="75" customHeight="1">
      <c r="B142" s="335" t="s">
        <v>148</v>
      </c>
      <c r="C142" s="335"/>
      <c r="D142" s="335"/>
      <c r="E142" s="335"/>
      <c r="F142" s="335"/>
      <c r="G142" s="335"/>
      <c r="H142" s="335"/>
      <c r="I142" s="33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2:23" s="5" customFormat="1" ht="87.75" customHeight="1">
      <c r="B143" s="335" t="s">
        <v>23</v>
      </c>
      <c r="C143" s="335"/>
      <c r="D143" s="335"/>
      <c r="E143" s="335"/>
      <c r="F143" s="335"/>
      <c r="G143" s="335"/>
      <c r="H143" s="335"/>
      <c r="I143" s="335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2:26" s="5" customFormat="1" ht="20.25" customHeight="1">
      <c r="B144" s="3"/>
      <c r="D144" s="12"/>
      <c r="E144" s="12"/>
      <c r="F144" s="12"/>
      <c r="G144" s="1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7" s="5" customFormat="1" ht="15.75" customHeight="1">
      <c r="B145" s="3" t="s">
        <v>74</v>
      </c>
      <c r="C145" s="3"/>
      <c r="D145" s="3"/>
      <c r="E145" s="54"/>
      <c r="F145" s="54"/>
      <c r="G145" s="54"/>
      <c r="H145" s="23"/>
      <c r="I145" s="52"/>
      <c r="J145" s="5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s="5" customFormat="1" ht="57.75" customHeight="1">
      <c r="B146" s="366" t="s">
        <v>1</v>
      </c>
      <c r="C146" s="328" t="s">
        <v>204</v>
      </c>
      <c r="D146" s="328"/>
      <c r="E146" s="328"/>
      <c r="F146" s="328"/>
      <c r="G146" s="328"/>
      <c r="H146" s="328"/>
      <c r="I146" s="328"/>
      <c r="J146" s="328"/>
      <c r="K146" s="328"/>
      <c r="L146" s="328"/>
      <c r="O146" s="118"/>
      <c r="P146" s="118"/>
      <c r="Q146" s="118"/>
      <c r="R146" s="118"/>
      <c r="S146" s="118"/>
      <c r="T146" s="118"/>
      <c r="U146" s="3"/>
      <c r="V146" s="3"/>
      <c r="W146" s="3"/>
      <c r="X146" s="3"/>
      <c r="Y146" s="3"/>
      <c r="Z146" s="3"/>
      <c r="AA146" s="3"/>
    </row>
    <row r="147" spans="2:27" s="5" customFormat="1" ht="61.5" customHeight="1">
      <c r="B147" s="366"/>
      <c r="C147" s="328" t="s">
        <v>3</v>
      </c>
      <c r="D147" s="364" t="s">
        <v>25</v>
      </c>
      <c r="E147" s="367" t="s">
        <v>26</v>
      </c>
      <c r="F147" s="367" t="s">
        <v>27</v>
      </c>
      <c r="G147" s="367" t="s">
        <v>28</v>
      </c>
      <c r="H147" s="367" t="s">
        <v>29</v>
      </c>
      <c r="I147" s="367" t="s">
        <v>145</v>
      </c>
      <c r="J147" s="320" t="s">
        <v>146</v>
      </c>
      <c r="K147" s="320"/>
      <c r="L147" s="320" t="s">
        <v>147</v>
      </c>
      <c r="O147" s="118"/>
      <c r="P147" s="118"/>
      <c r="Q147" s="118"/>
      <c r="R147" s="118"/>
      <c r="S147" s="118"/>
      <c r="T147" s="118"/>
      <c r="U147" s="3"/>
      <c r="V147" s="3"/>
      <c r="W147" s="3"/>
      <c r="X147" s="3"/>
      <c r="Y147" s="3"/>
      <c r="Z147" s="3"/>
      <c r="AA147" s="3"/>
    </row>
    <row r="148" spans="2:27" s="5" customFormat="1" ht="124.5" customHeight="1">
      <c r="B148" s="366"/>
      <c r="C148" s="328"/>
      <c r="D148" s="365"/>
      <c r="E148" s="367"/>
      <c r="F148" s="367"/>
      <c r="G148" s="367"/>
      <c r="H148" s="367"/>
      <c r="I148" s="367"/>
      <c r="J148" s="135" t="s">
        <v>98</v>
      </c>
      <c r="K148" s="135" t="s">
        <v>99</v>
      </c>
      <c r="L148" s="320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s="5" customFormat="1" ht="28.5" customHeight="1">
      <c r="B149" s="76" t="s">
        <v>217</v>
      </c>
      <c r="C149" s="151">
        <v>6</v>
      </c>
      <c r="D149" s="151">
        <v>0</v>
      </c>
      <c r="E149" s="151">
        <v>1</v>
      </c>
      <c r="F149" s="151">
        <v>1</v>
      </c>
      <c r="G149" s="151">
        <v>1</v>
      </c>
      <c r="H149" s="151">
        <v>3</v>
      </c>
      <c r="I149" s="151">
        <v>0</v>
      </c>
      <c r="J149" s="151">
        <v>2</v>
      </c>
      <c r="K149" s="151">
        <v>0</v>
      </c>
      <c r="L149" s="151"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s="5" customFormat="1" ht="28.5" customHeight="1">
      <c r="B150" s="13" t="s">
        <v>229</v>
      </c>
      <c r="C150" s="151">
        <v>2</v>
      </c>
      <c r="D150" s="151">
        <v>0</v>
      </c>
      <c r="E150" s="151">
        <v>0</v>
      </c>
      <c r="F150" s="151">
        <v>1</v>
      </c>
      <c r="G150" s="151">
        <v>1</v>
      </c>
      <c r="H150" s="151">
        <v>0</v>
      </c>
      <c r="I150" s="151">
        <v>0</v>
      </c>
      <c r="J150" s="151">
        <v>0</v>
      </c>
      <c r="K150" s="151">
        <v>0</v>
      </c>
      <c r="L150" s="151"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s="5" customFormat="1" ht="28.5" customHeight="1">
      <c r="B151" s="76" t="s">
        <v>219</v>
      </c>
      <c r="C151" s="151">
        <v>3</v>
      </c>
      <c r="D151" s="151">
        <v>0</v>
      </c>
      <c r="E151" s="151">
        <v>0</v>
      </c>
      <c r="F151" s="151">
        <v>1</v>
      </c>
      <c r="G151" s="151">
        <v>1</v>
      </c>
      <c r="H151" s="151">
        <v>1</v>
      </c>
      <c r="I151" s="151">
        <v>0</v>
      </c>
      <c r="J151" s="151">
        <v>0</v>
      </c>
      <c r="K151" s="151">
        <v>0</v>
      </c>
      <c r="L151" s="151"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s="5" customFormat="1" ht="28.5" customHeight="1">
      <c r="B152" s="76" t="s">
        <v>220</v>
      </c>
      <c r="C152" s="151">
        <v>2</v>
      </c>
      <c r="D152" s="151">
        <v>0</v>
      </c>
      <c r="E152" s="151">
        <v>0</v>
      </c>
      <c r="F152" s="151">
        <v>0</v>
      </c>
      <c r="G152" s="151">
        <v>1</v>
      </c>
      <c r="H152" s="151">
        <v>1</v>
      </c>
      <c r="I152" s="151">
        <v>0</v>
      </c>
      <c r="J152" s="151">
        <v>0</v>
      </c>
      <c r="K152" s="151">
        <v>0</v>
      </c>
      <c r="L152" s="151"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s="5" customFormat="1" ht="28.5" customHeight="1">
      <c r="B153" s="199" t="s">
        <v>221</v>
      </c>
      <c r="C153" s="151">
        <v>2</v>
      </c>
      <c r="D153" s="151">
        <v>0</v>
      </c>
      <c r="E153" s="151">
        <v>0</v>
      </c>
      <c r="F153" s="151">
        <v>1</v>
      </c>
      <c r="G153" s="151">
        <v>1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s="5" customFormat="1" ht="28.5" customHeight="1">
      <c r="B154" s="76" t="s">
        <v>222</v>
      </c>
      <c r="C154" s="151">
        <v>4</v>
      </c>
      <c r="D154" s="151">
        <v>1</v>
      </c>
      <c r="E154" s="151">
        <v>0</v>
      </c>
      <c r="F154" s="151">
        <v>1</v>
      </c>
      <c r="G154" s="151">
        <v>0</v>
      </c>
      <c r="H154" s="151">
        <v>2</v>
      </c>
      <c r="I154" s="151">
        <v>0</v>
      </c>
      <c r="J154" s="151">
        <v>0</v>
      </c>
      <c r="K154" s="151">
        <v>0</v>
      </c>
      <c r="L154" s="151">
        <v>0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s="5" customFormat="1" ht="28.5" customHeight="1">
      <c r="B155" s="201" t="s">
        <v>223</v>
      </c>
      <c r="C155" s="151">
        <v>3</v>
      </c>
      <c r="D155" s="151">
        <v>0</v>
      </c>
      <c r="E155" s="151">
        <v>0</v>
      </c>
      <c r="F155" s="151">
        <v>1</v>
      </c>
      <c r="G155" s="151">
        <v>1</v>
      </c>
      <c r="H155" s="151">
        <v>1</v>
      </c>
      <c r="I155" s="151">
        <v>0</v>
      </c>
      <c r="J155" s="151">
        <v>0</v>
      </c>
      <c r="K155" s="151">
        <v>0</v>
      </c>
      <c r="L155" s="151">
        <v>0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s="5" customFormat="1" ht="28.5" customHeight="1">
      <c r="B156" s="6" t="s">
        <v>224</v>
      </c>
      <c r="C156" s="151">
        <v>1</v>
      </c>
      <c r="D156" s="151">
        <v>0</v>
      </c>
      <c r="E156" s="151">
        <v>0</v>
      </c>
      <c r="F156" s="151">
        <v>0</v>
      </c>
      <c r="G156" s="151">
        <v>0</v>
      </c>
      <c r="H156" s="151">
        <v>1</v>
      </c>
      <c r="I156" s="151">
        <v>0</v>
      </c>
      <c r="J156" s="151">
        <v>0</v>
      </c>
      <c r="K156" s="151">
        <v>0</v>
      </c>
      <c r="L156" s="151"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s="5" customFormat="1" ht="28.5" customHeight="1">
      <c r="B157" s="6" t="s">
        <v>225</v>
      </c>
      <c r="C157" s="151">
        <v>0</v>
      </c>
      <c r="D157" s="151">
        <v>0</v>
      </c>
      <c r="E157" s="151">
        <v>0</v>
      </c>
      <c r="F157" s="151">
        <v>0</v>
      </c>
      <c r="G157" s="151">
        <v>0</v>
      </c>
      <c r="H157" s="151">
        <v>0</v>
      </c>
      <c r="I157" s="151">
        <v>0</v>
      </c>
      <c r="J157" s="151">
        <v>0</v>
      </c>
      <c r="K157" s="151">
        <v>0</v>
      </c>
      <c r="L157" s="151"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s="5" customFormat="1" ht="28.5" customHeight="1">
      <c r="B158" s="202" t="s">
        <v>226</v>
      </c>
      <c r="C158" s="151">
        <v>1</v>
      </c>
      <c r="D158" s="151">
        <v>0</v>
      </c>
      <c r="E158" s="151">
        <v>0</v>
      </c>
      <c r="F158" s="151">
        <v>0</v>
      </c>
      <c r="G158" s="151">
        <v>0</v>
      </c>
      <c r="H158" s="151">
        <v>1</v>
      </c>
      <c r="I158" s="151">
        <v>0</v>
      </c>
      <c r="J158" s="151">
        <v>0</v>
      </c>
      <c r="K158" s="151">
        <v>0</v>
      </c>
      <c r="L158" s="151">
        <v>0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s="5" customFormat="1" ht="28.5" customHeight="1">
      <c r="B159" s="204" t="s">
        <v>227</v>
      </c>
      <c r="C159" s="151">
        <v>2</v>
      </c>
      <c r="D159" s="151">
        <v>0</v>
      </c>
      <c r="E159" s="151">
        <v>0</v>
      </c>
      <c r="F159" s="151">
        <v>1</v>
      </c>
      <c r="G159" s="151">
        <v>0</v>
      </c>
      <c r="H159" s="151">
        <v>1</v>
      </c>
      <c r="I159" s="151">
        <v>0</v>
      </c>
      <c r="J159" s="151">
        <v>0</v>
      </c>
      <c r="K159" s="151">
        <v>0</v>
      </c>
      <c r="L159" s="151">
        <v>0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s="5" customFormat="1" ht="15.75" customHeight="1">
      <c r="B160" s="204" t="s">
        <v>228</v>
      </c>
      <c r="C160" s="37">
        <f>D160+E160+F160+G160+H160+I160</f>
        <v>1</v>
      </c>
      <c r="D160" s="151">
        <v>0</v>
      </c>
      <c r="E160" s="151">
        <v>0</v>
      </c>
      <c r="F160" s="151">
        <v>0</v>
      </c>
      <c r="G160" s="151">
        <v>0</v>
      </c>
      <c r="H160" s="37">
        <v>1</v>
      </c>
      <c r="I160" s="151">
        <v>0</v>
      </c>
      <c r="J160" s="151">
        <v>0</v>
      </c>
      <c r="K160" s="151">
        <v>0</v>
      </c>
      <c r="L160" s="151"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s="5" customFormat="1" ht="17.25" customHeight="1">
      <c r="B161" s="10" t="s">
        <v>3</v>
      </c>
      <c r="C161" s="37">
        <f>SUM(C149:C160)</f>
        <v>27</v>
      </c>
      <c r="D161" s="37">
        <f>SUM(D149:D160)</f>
        <v>1</v>
      </c>
      <c r="E161" s="151">
        <v>0</v>
      </c>
      <c r="F161" s="37">
        <f>SUM(F149:F160)</f>
        <v>7</v>
      </c>
      <c r="G161" s="37">
        <f>SUM(G149:G160)</f>
        <v>6</v>
      </c>
      <c r="H161" s="37">
        <f>SUM(H149:H160)</f>
        <v>12</v>
      </c>
      <c r="I161" s="151">
        <v>0</v>
      </c>
      <c r="J161" s="151">
        <v>0</v>
      </c>
      <c r="K161" s="151">
        <v>0</v>
      </c>
      <c r="L161" s="151"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s="5" customFormat="1" ht="17.25" customHeight="1">
      <c r="B162" s="116"/>
      <c r="C162" s="23"/>
      <c r="D162" s="23"/>
      <c r="E162" s="23"/>
      <c r="F162" s="23"/>
      <c r="G162" s="23"/>
      <c r="H162" s="2"/>
      <c r="I162" s="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s="5" customFormat="1" ht="21" customHeight="1">
      <c r="B163" s="347" t="s">
        <v>149</v>
      </c>
      <c r="C163" s="347"/>
      <c r="D163" s="347"/>
      <c r="E163" s="347"/>
      <c r="F163" s="347"/>
      <c r="G163" s="347"/>
      <c r="H163" s="25"/>
      <c r="I163" s="25"/>
      <c r="J163" s="5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s="5" customFormat="1" ht="39" customHeight="1">
      <c r="B164" s="335" t="s">
        <v>30</v>
      </c>
      <c r="C164" s="335"/>
      <c r="D164" s="335"/>
      <c r="E164" s="335"/>
      <c r="F164" s="335"/>
      <c r="G164" s="335"/>
      <c r="H164" s="335"/>
      <c r="I164" s="335"/>
      <c r="J164" s="33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0" s="3" customFormat="1" ht="30.75" customHeight="1">
      <c r="B165" s="3" t="s">
        <v>12</v>
      </c>
      <c r="E165" s="12"/>
      <c r="F165" s="12"/>
      <c r="G165" s="12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</row>
    <row r="166" spans="2:6" s="3" customFormat="1" ht="200.25" customHeight="1">
      <c r="B166" s="144" t="s">
        <v>1</v>
      </c>
      <c r="C166" s="131" t="s">
        <v>205</v>
      </c>
      <c r="D166" s="119"/>
      <c r="E166" s="119"/>
      <c r="F166" s="9"/>
    </row>
    <row r="167" spans="2:6" s="3" customFormat="1" ht="26.25" customHeight="1">
      <c r="B167" s="76" t="s">
        <v>217</v>
      </c>
      <c r="C167" s="151">
        <v>127</v>
      </c>
      <c r="D167" s="147"/>
      <c r="E167" s="147"/>
      <c r="F167" s="9"/>
    </row>
    <row r="168" spans="2:6" s="3" customFormat="1" ht="26.25" customHeight="1">
      <c r="B168" s="13" t="s">
        <v>229</v>
      </c>
      <c r="C168" s="151">
        <v>39</v>
      </c>
      <c r="D168" s="147"/>
      <c r="E168" s="147"/>
      <c r="F168" s="9"/>
    </row>
    <row r="169" spans="2:6" s="3" customFormat="1" ht="26.25" customHeight="1">
      <c r="B169" s="76" t="s">
        <v>219</v>
      </c>
      <c r="C169" s="151">
        <v>47</v>
      </c>
      <c r="D169" s="147"/>
      <c r="E169" s="147"/>
      <c r="F169" s="9"/>
    </row>
    <row r="170" spans="2:6" s="3" customFormat="1" ht="26.25" customHeight="1">
      <c r="B170" s="76" t="s">
        <v>220</v>
      </c>
      <c r="C170" s="151">
        <v>44</v>
      </c>
      <c r="D170" s="147"/>
      <c r="E170" s="147"/>
      <c r="F170" s="9"/>
    </row>
    <row r="171" spans="2:6" s="3" customFormat="1" ht="26.25" customHeight="1">
      <c r="B171" s="199" t="s">
        <v>221</v>
      </c>
      <c r="C171" s="151">
        <v>42</v>
      </c>
      <c r="D171" s="147"/>
      <c r="E171" s="147"/>
      <c r="F171" s="9"/>
    </row>
    <row r="172" spans="2:6" s="3" customFormat="1" ht="26.25" customHeight="1">
      <c r="B172" s="76" t="s">
        <v>222</v>
      </c>
      <c r="C172" s="151">
        <v>64</v>
      </c>
      <c r="D172" s="147"/>
      <c r="E172" s="147"/>
      <c r="F172" s="9"/>
    </row>
    <row r="173" spans="2:6" s="3" customFormat="1" ht="26.25" customHeight="1">
      <c r="B173" s="201" t="s">
        <v>223</v>
      </c>
      <c r="C173" s="151">
        <v>36</v>
      </c>
      <c r="D173" s="147"/>
      <c r="E173" s="147"/>
      <c r="F173" s="9"/>
    </row>
    <row r="174" spans="2:6" s="3" customFormat="1" ht="26.25" customHeight="1">
      <c r="B174" s="6" t="s">
        <v>224</v>
      </c>
      <c r="C174" s="151">
        <v>30</v>
      </c>
      <c r="D174" s="147"/>
      <c r="E174" s="147"/>
      <c r="F174" s="9"/>
    </row>
    <row r="175" spans="2:6" s="3" customFormat="1" ht="26.25" customHeight="1">
      <c r="B175" s="6" t="s">
        <v>225</v>
      </c>
      <c r="C175" s="151">
        <v>24</v>
      </c>
      <c r="D175" s="147"/>
      <c r="E175" s="147"/>
      <c r="F175" s="9"/>
    </row>
    <row r="176" spans="2:6" s="3" customFormat="1" ht="26.25" customHeight="1">
      <c r="B176" s="202" t="s">
        <v>226</v>
      </c>
      <c r="C176" s="151">
        <v>37</v>
      </c>
      <c r="D176" s="147"/>
      <c r="E176" s="147"/>
      <c r="F176" s="9"/>
    </row>
    <row r="177" spans="2:6" s="3" customFormat="1" ht="26.25" customHeight="1">
      <c r="B177" s="204" t="s">
        <v>227</v>
      </c>
      <c r="C177" s="151">
        <v>41</v>
      </c>
      <c r="D177" s="147"/>
      <c r="E177" s="147"/>
      <c r="F177" s="9"/>
    </row>
    <row r="178" spans="2:5" s="3" customFormat="1" ht="33">
      <c r="B178" s="204" t="s">
        <v>228</v>
      </c>
      <c r="C178" s="219">
        <v>10</v>
      </c>
      <c r="D178" s="105"/>
      <c r="E178" s="105"/>
    </row>
    <row r="179" spans="2:5" s="3" customFormat="1" ht="16.5">
      <c r="B179" s="10" t="s">
        <v>3</v>
      </c>
      <c r="C179" s="220">
        <f>SUM(C167:C178)</f>
        <v>541</v>
      </c>
      <c r="D179" s="27"/>
      <c r="E179" s="27"/>
    </row>
    <row r="180" spans="2:5" s="3" customFormat="1" ht="16.5">
      <c r="B180" s="74"/>
      <c r="C180" s="27"/>
      <c r="D180" s="27"/>
      <c r="E180" s="27"/>
    </row>
  </sheetData>
  <sheetProtection insertColumns="0" insertRows="0" deleteColumns="0" deleteRows="0"/>
  <mergeCells count="75">
    <mergeCell ref="I147:I148"/>
    <mergeCell ref="J147:K147"/>
    <mergeCell ref="L147:L148"/>
    <mergeCell ref="B163:G163"/>
    <mergeCell ref="B164:J164"/>
    <mergeCell ref="B2:J2"/>
    <mergeCell ref="B142:I142"/>
    <mergeCell ref="B143:I143"/>
    <mergeCell ref="B146:B148"/>
    <mergeCell ref="C146:L146"/>
    <mergeCell ref="C147:C148"/>
    <mergeCell ref="D147:D148"/>
    <mergeCell ref="E147:E148"/>
    <mergeCell ref="F147:F148"/>
    <mergeCell ref="G147:G148"/>
    <mergeCell ref="H147:H148"/>
    <mergeCell ref="B121:I121"/>
    <mergeCell ref="B124:B127"/>
    <mergeCell ref="C124:I124"/>
    <mergeCell ref="C125:F125"/>
    <mergeCell ref="G125:I125"/>
    <mergeCell ref="C126:F126"/>
    <mergeCell ref="G126:G127"/>
    <mergeCell ref="H126:H127"/>
    <mergeCell ref="I126:I127"/>
    <mergeCell ref="B99:J99"/>
    <mergeCell ref="B100:J100"/>
    <mergeCell ref="B101:J101"/>
    <mergeCell ref="B104:B106"/>
    <mergeCell ref="C104:F104"/>
    <mergeCell ref="C105:C106"/>
    <mergeCell ref="D105:E105"/>
    <mergeCell ref="F105:F106"/>
    <mergeCell ref="B80:H80"/>
    <mergeCell ref="B82:B84"/>
    <mergeCell ref="C82:I82"/>
    <mergeCell ref="C83:C84"/>
    <mergeCell ref="D83:D84"/>
    <mergeCell ref="E83:G83"/>
    <mergeCell ref="H83:H84"/>
    <mergeCell ref="I83:I84"/>
    <mergeCell ref="B62:T62"/>
    <mergeCell ref="B64:B66"/>
    <mergeCell ref="C64:E64"/>
    <mergeCell ref="F64:F66"/>
    <mergeCell ref="C65:D65"/>
    <mergeCell ref="E65:E66"/>
    <mergeCell ref="B45:B47"/>
    <mergeCell ref="C45:H45"/>
    <mergeCell ref="C46:G46"/>
    <mergeCell ref="H46:H47"/>
    <mergeCell ref="C24:V24"/>
    <mergeCell ref="C25:C26"/>
    <mergeCell ref="D25:D26"/>
    <mergeCell ref="E25:G25"/>
    <mergeCell ref="H25:J25"/>
    <mergeCell ref="B40:G40"/>
    <mergeCell ref="B24:B26"/>
    <mergeCell ref="E7:E8"/>
    <mergeCell ref="F7:F8"/>
    <mergeCell ref="G7:G8"/>
    <mergeCell ref="H7:H8"/>
    <mergeCell ref="B43:J43"/>
    <mergeCell ref="B41:J41"/>
    <mergeCell ref="B42:J42"/>
    <mergeCell ref="K25:M25"/>
    <mergeCell ref="N25:P25"/>
    <mergeCell ref="Q25:R25"/>
    <mergeCell ref="S25:T25"/>
    <mergeCell ref="U25:V25"/>
    <mergeCell ref="B3:O3"/>
    <mergeCell ref="B5:B8"/>
    <mergeCell ref="C5:C8"/>
    <mergeCell ref="D5:H6"/>
    <mergeCell ref="D7:D8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33" r:id="rId2"/>
  <rowBreaks count="3" manualBreakCount="3">
    <brk id="7" max="22" man="1"/>
    <brk id="138" max="255" man="1"/>
    <brk id="177" max="255" man="1"/>
  </rowBreaks>
  <colBreaks count="1" manualBreakCount="1">
    <brk id="3" max="20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1"/>
  <sheetViews>
    <sheetView view="pageBreakPreview" zoomScale="78" zoomScaleNormal="80" zoomScaleSheetLayoutView="78" zoomScalePageLayoutView="59" workbookViewId="0" topLeftCell="A1">
      <selection activeCell="D72" sqref="D72"/>
    </sheetView>
  </sheetViews>
  <sheetFormatPr defaultColWidth="9.00390625" defaultRowHeight="12.75"/>
  <cols>
    <col min="1" max="1" width="3.00390625" style="1" customWidth="1"/>
    <col min="2" max="2" width="32.375" style="1" customWidth="1"/>
    <col min="3" max="3" width="19.625" style="1" customWidth="1"/>
    <col min="4" max="4" width="19.125" style="1" customWidth="1"/>
    <col min="5" max="5" width="20.37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9" ht="31.5" customHeight="1">
      <c r="B2" s="325" t="s">
        <v>195</v>
      </c>
      <c r="C2" s="325"/>
      <c r="D2" s="325"/>
      <c r="E2" s="325"/>
      <c r="F2" s="325"/>
      <c r="G2" s="325"/>
      <c r="H2" s="325"/>
      <c r="I2" s="325"/>
    </row>
    <row r="3" spans="2:15" ht="33.75" customHeight="1">
      <c r="B3" s="326" t="s">
        <v>131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2:15" ht="25.5" customHeight="1">
      <c r="B4" s="3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2:9" ht="31.5" customHeight="1">
      <c r="B5" s="327" t="s">
        <v>1</v>
      </c>
      <c r="C5" s="328" t="s">
        <v>109</v>
      </c>
      <c r="D5" s="329" t="s">
        <v>181</v>
      </c>
      <c r="E5" s="330"/>
      <c r="F5" s="330"/>
      <c r="G5" s="330"/>
      <c r="H5" s="331"/>
      <c r="I5" s="122"/>
    </row>
    <row r="6" spans="2:9" ht="31.5" customHeight="1">
      <c r="B6" s="327"/>
      <c r="C6" s="328"/>
      <c r="D6" s="332"/>
      <c r="E6" s="333"/>
      <c r="F6" s="333"/>
      <c r="G6" s="333"/>
      <c r="H6" s="334"/>
      <c r="I6" s="122"/>
    </row>
    <row r="7" spans="2:9" ht="31.5" customHeight="1">
      <c r="B7" s="327"/>
      <c r="C7" s="328"/>
      <c r="D7" s="319" t="s">
        <v>110</v>
      </c>
      <c r="E7" s="319" t="s">
        <v>111</v>
      </c>
      <c r="F7" s="319" t="s">
        <v>112</v>
      </c>
      <c r="G7" s="319" t="s">
        <v>113</v>
      </c>
      <c r="H7" s="319" t="s">
        <v>120</v>
      </c>
      <c r="I7" s="122"/>
    </row>
    <row r="8" spans="2:9" ht="31.5" customHeight="1">
      <c r="B8" s="327"/>
      <c r="C8" s="328"/>
      <c r="D8" s="319"/>
      <c r="E8" s="319"/>
      <c r="F8" s="319"/>
      <c r="G8" s="319"/>
      <c r="H8" s="319"/>
      <c r="I8" s="122"/>
    </row>
    <row r="9" spans="2:9" ht="31.5" customHeight="1">
      <c r="B9" s="76" t="s">
        <v>230</v>
      </c>
      <c r="C9" s="151">
        <v>1</v>
      </c>
      <c r="D9" s="37">
        <v>23</v>
      </c>
      <c r="E9" s="152">
        <v>0</v>
      </c>
      <c r="F9" s="152">
        <v>0</v>
      </c>
      <c r="G9" s="152">
        <v>0</v>
      </c>
      <c r="H9" s="152">
        <v>0</v>
      </c>
      <c r="I9" s="143"/>
    </row>
    <row r="10" spans="2:9" ht="31.5" customHeight="1">
      <c r="B10" s="6" t="s">
        <v>231</v>
      </c>
      <c r="C10" s="112">
        <v>1</v>
      </c>
      <c r="D10" s="33">
        <v>3</v>
      </c>
      <c r="E10" s="152">
        <v>0</v>
      </c>
      <c r="F10" s="152">
        <v>0</v>
      </c>
      <c r="G10" s="152">
        <v>0</v>
      </c>
      <c r="H10" s="112">
        <v>0</v>
      </c>
      <c r="I10" s="122"/>
    </row>
    <row r="11" spans="2:9" ht="31.5" customHeight="1">
      <c r="B11" s="36" t="s">
        <v>3</v>
      </c>
      <c r="C11" s="112">
        <f>SUM(C9:C10)</f>
        <v>2</v>
      </c>
      <c r="D11" s="112">
        <f>SUM(D9:D10)</f>
        <v>26</v>
      </c>
      <c r="E11" s="112">
        <f>SUM(E9:E10)</f>
        <v>0</v>
      </c>
      <c r="F11" s="112">
        <f>SUM(F9:F10)</f>
        <v>0</v>
      </c>
      <c r="G11" s="112">
        <f>SUM(G9:G10)</f>
        <v>0</v>
      </c>
      <c r="H11" s="112">
        <v>0</v>
      </c>
      <c r="I11" s="122"/>
    </row>
    <row r="12" spans="2:9" ht="31.5" customHeight="1">
      <c r="B12" s="111" t="s">
        <v>121</v>
      </c>
      <c r="C12" s="122"/>
      <c r="D12" s="122"/>
      <c r="E12" s="122"/>
      <c r="F12" s="122"/>
      <c r="G12" s="122"/>
      <c r="H12" s="122"/>
      <c r="I12" s="122"/>
    </row>
    <row r="13" spans="2:27" s="5" customFormat="1" ht="16.5">
      <c r="B13" s="3" t="s">
        <v>71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6" s="5" customFormat="1" ht="34.5" customHeight="1">
      <c r="B14" s="327" t="s">
        <v>1</v>
      </c>
      <c r="C14" s="328" t="s">
        <v>182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2"/>
      <c r="X14" s="29"/>
      <c r="Y14" s="29"/>
      <c r="Z14" s="29"/>
    </row>
    <row r="15" spans="2:24" s="5" customFormat="1" ht="69.75" customHeight="1">
      <c r="B15" s="327"/>
      <c r="C15" s="344" t="s">
        <v>125</v>
      </c>
      <c r="D15" s="320" t="s">
        <v>163</v>
      </c>
      <c r="E15" s="321" t="s">
        <v>130</v>
      </c>
      <c r="F15" s="346"/>
      <c r="G15" s="322"/>
      <c r="H15" s="321" t="s">
        <v>168</v>
      </c>
      <c r="I15" s="346"/>
      <c r="J15" s="322"/>
      <c r="K15" s="320" t="s">
        <v>122</v>
      </c>
      <c r="L15" s="320"/>
      <c r="M15" s="320"/>
      <c r="N15" s="320" t="s">
        <v>123</v>
      </c>
      <c r="O15" s="320"/>
      <c r="P15" s="320"/>
      <c r="Q15" s="321" t="s">
        <v>124</v>
      </c>
      <c r="R15" s="322"/>
      <c r="S15" s="323" t="s">
        <v>126</v>
      </c>
      <c r="T15" s="324"/>
      <c r="U15" s="323" t="s">
        <v>127</v>
      </c>
      <c r="V15" s="324"/>
      <c r="W15" s="60"/>
      <c r="X15" s="29"/>
    </row>
    <row r="16" spans="2:23" s="5" customFormat="1" ht="96.75" customHeight="1">
      <c r="B16" s="327"/>
      <c r="C16" s="345"/>
      <c r="D16" s="320"/>
      <c r="E16" s="129" t="s">
        <v>78</v>
      </c>
      <c r="F16" s="129" t="s">
        <v>87</v>
      </c>
      <c r="G16" s="130" t="s">
        <v>114</v>
      </c>
      <c r="H16" s="129" t="s">
        <v>3</v>
      </c>
      <c r="I16" s="129" t="s">
        <v>87</v>
      </c>
      <c r="J16" s="130" t="s">
        <v>114</v>
      </c>
      <c r="K16" s="129" t="s">
        <v>3</v>
      </c>
      <c r="L16" s="129" t="s">
        <v>79</v>
      </c>
      <c r="M16" s="130" t="s">
        <v>114</v>
      </c>
      <c r="N16" s="129" t="s">
        <v>3</v>
      </c>
      <c r="O16" s="129" t="s">
        <v>79</v>
      </c>
      <c r="P16" s="130" t="s">
        <v>114</v>
      </c>
      <c r="Q16" s="129" t="s">
        <v>3</v>
      </c>
      <c r="R16" s="129" t="s">
        <v>87</v>
      </c>
      <c r="S16" s="129" t="s">
        <v>3</v>
      </c>
      <c r="T16" s="129" t="s">
        <v>87</v>
      </c>
      <c r="U16" s="129" t="s">
        <v>3</v>
      </c>
      <c r="V16" s="131" t="s">
        <v>115</v>
      </c>
      <c r="W16" s="60"/>
    </row>
    <row r="17" spans="2:23" s="5" customFormat="1" ht="38.25" customHeight="1">
      <c r="B17" s="76" t="s">
        <v>230</v>
      </c>
      <c r="C17" s="37">
        <v>23</v>
      </c>
      <c r="D17" s="37">
        <v>5</v>
      </c>
      <c r="E17" s="37">
        <v>15</v>
      </c>
      <c r="F17" s="37">
        <v>14</v>
      </c>
      <c r="G17" s="37">
        <v>0</v>
      </c>
      <c r="H17" s="37">
        <v>0</v>
      </c>
      <c r="I17" s="37">
        <v>0</v>
      </c>
      <c r="J17" s="37">
        <v>0</v>
      </c>
      <c r="K17" s="38">
        <v>3</v>
      </c>
      <c r="L17" s="39">
        <v>3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40">
        <v>0</v>
      </c>
      <c r="S17" s="73">
        <v>5</v>
      </c>
      <c r="T17" s="40">
        <v>5</v>
      </c>
      <c r="U17" s="73">
        <v>0</v>
      </c>
      <c r="V17" s="40">
        <v>0</v>
      </c>
      <c r="W17" s="60"/>
    </row>
    <row r="18" spans="2:26" s="5" customFormat="1" ht="24" customHeight="1">
      <c r="B18" s="6" t="s">
        <v>231</v>
      </c>
      <c r="C18" s="33">
        <v>3</v>
      </c>
      <c r="D18" s="33">
        <v>1</v>
      </c>
      <c r="E18" s="33">
        <v>2</v>
      </c>
      <c r="F18" s="33">
        <v>0</v>
      </c>
      <c r="G18" s="33">
        <v>0</v>
      </c>
      <c r="H18" s="33">
        <v>0</v>
      </c>
      <c r="I18" s="92">
        <v>0</v>
      </c>
      <c r="J18" s="83">
        <v>0</v>
      </c>
      <c r="K18" s="34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92">
        <v>0</v>
      </c>
      <c r="R18" s="213">
        <v>0</v>
      </c>
      <c r="S18" s="214">
        <v>1</v>
      </c>
      <c r="T18" s="213">
        <v>0</v>
      </c>
      <c r="U18" s="215">
        <v>0</v>
      </c>
      <c r="V18" s="149">
        <v>0</v>
      </c>
      <c r="W18" s="81"/>
      <c r="X18" s="30"/>
      <c r="Y18" s="30"/>
      <c r="Z18" s="31"/>
    </row>
    <row r="19" spans="2:26" s="5" customFormat="1" ht="24" customHeight="1">
      <c r="B19" s="36" t="s">
        <v>3</v>
      </c>
      <c r="C19" s="37">
        <f aca="true" t="shared" si="0" ref="C19:N19">SUM(C17:C18)</f>
        <v>26</v>
      </c>
      <c r="D19" s="37">
        <f t="shared" si="0"/>
        <v>6</v>
      </c>
      <c r="E19" s="37">
        <f t="shared" si="0"/>
        <v>17</v>
      </c>
      <c r="F19" s="37">
        <f t="shared" si="0"/>
        <v>14</v>
      </c>
      <c r="G19" s="37">
        <f t="shared" si="0"/>
        <v>0</v>
      </c>
      <c r="H19" s="38">
        <f t="shared" si="0"/>
        <v>0</v>
      </c>
      <c r="I19" s="39">
        <f t="shared" si="0"/>
        <v>0</v>
      </c>
      <c r="J19" s="39">
        <f t="shared" si="0"/>
        <v>0</v>
      </c>
      <c r="K19" s="39">
        <v>3</v>
      </c>
      <c r="L19" s="39">
        <v>3</v>
      </c>
      <c r="M19" s="39">
        <f t="shared" si="0"/>
        <v>0</v>
      </c>
      <c r="N19" s="66">
        <f t="shared" si="0"/>
        <v>0</v>
      </c>
      <c r="O19" s="66">
        <v>0</v>
      </c>
      <c r="P19" s="66">
        <v>0</v>
      </c>
      <c r="Q19" s="39">
        <v>0</v>
      </c>
      <c r="R19" s="40">
        <v>0</v>
      </c>
      <c r="S19" s="73">
        <f>SUM(S17:S18)</f>
        <v>6</v>
      </c>
      <c r="T19" s="40">
        <f>SUM(T17:T18)</f>
        <v>5</v>
      </c>
      <c r="U19" s="73">
        <v>0</v>
      </c>
      <c r="V19" s="40">
        <v>0</v>
      </c>
      <c r="W19" s="81"/>
      <c r="X19" s="30"/>
      <c r="Y19" s="30"/>
      <c r="Z19" s="31"/>
    </row>
    <row r="20" spans="2:27" s="5" customFormat="1" ht="15.75" customHeight="1">
      <c r="B20" s="347"/>
      <c r="C20" s="347"/>
      <c r="D20" s="347"/>
      <c r="E20" s="347"/>
      <c r="F20" s="347"/>
      <c r="G20" s="347"/>
      <c r="I20" s="23"/>
      <c r="J20" s="23"/>
      <c r="K20" s="9"/>
      <c r="L20" s="41"/>
      <c r="M20" s="41"/>
      <c r="N20" s="41"/>
      <c r="O20" s="41"/>
      <c r="P20" s="41"/>
      <c r="Q20" s="41"/>
      <c r="R20" s="30"/>
      <c r="S20" s="31"/>
      <c r="T20" s="30"/>
      <c r="U20" s="3"/>
      <c r="V20" s="31"/>
      <c r="W20" s="30"/>
      <c r="X20" s="31"/>
      <c r="Y20" s="30"/>
      <c r="Z20" s="30"/>
      <c r="AA20" s="31"/>
    </row>
    <row r="21" spans="2:22" s="5" customFormat="1" ht="30.75" customHeight="1">
      <c r="B21" s="335" t="s">
        <v>134</v>
      </c>
      <c r="C21" s="335"/>
      <c r="D21" s="335"/>
      <c r="E21" s="335"/>
      <c r="F21" s="335"/>
      <c r="G21" s="335"/>
      <c r="H21" s="335"/>
      <c r="I21" s="335"/>
      <c r="J21" s="335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</row>
    <row r="22" spans="2:27" s="5" customFormat="1" ht="24" customHeight="1">
      <c r="B22" s="353" t="s">
        <v>128</v>
      </c>
      <c r="C22" s="354"/>
      <c r="D22" s="354"/>
      <c r="E22" s="354"/>
      <c r="F22" s="354"/>
      <c r="G22" s="354"/>
      <c r="H22" s="354"/>
      <c r="I22" s="354"/>
      <c r="J22" s="354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3"/>
      <c r="V22" s="31"/>
      <c r="W22" s="30"/>
      <c r="X22" s="31"/>
      <c r="Y22" s="30"/>
      <c r="Z22" s="30"/>
      <c r="AA22" s="31"/>
    </row>
    <row r="23" spans="2:27" s="5" customFormat="1" ht="86.25" customHeight="1">
      <c r="B23" s="335" t="s">
        <v>129</v>
      </c>
      <c r="C23" s="335"/>
      <c r="D23" s="335"/>
      <c r="E23" s="335"/>
      <c r="F23" s="335"/>
      <c r="G23" s="335"/>
      <c r="H23" s="335"/>
      <c r="I23" s="335"/>
      <c r="J23" s="335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30"/>
      <c r="X23" s="31"/>
      <c r="Y23" s="30"/>
      <c r="Z23" s="30"/>
      <c r="AA23" s="31"/>
    </row>
    <row r="24" spans="2:27" s="5" customFormat="1" ht="21" customHeight="1">
      <c r="B24" s="3" t="s">
        <v>4</v>
      </c>
      <c r="C24" s="3"/>
      <c r="D24" s="3"/>
      <c r="E24" s="12"/>
      <c r="F24" s="12"/>
      <c r="G24" s="12"/>
      <c r="H24" s="12"/>
      <c r="I24" s="12"/>
      <c r="J24" s="1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s="5" customFormat="1" ht="38.25" customHeight="1">
      <c r="B25" s="336" t="s">
        <v>1</v>
      </c>
      <c r="C25" s="338" t="s">
        <v>183</v>
      </c>
      <c r="D25" s="339"/>
      <c r="E25" s="339"/>
      <c r="F25" s="339"/>
      <c r="G25" s="339"/>
      <c r="H25" s="340"/>
      <c r="I25" s="4"/>
      <c r="J25" s="4"/>
      <c r="K25" s="4"/>
      <c r="L25" s="9"/>
      <c r="M25" s="9"/>
      <c r="N25" s="9"/>
      <c r="O25" s="9"/>
      <c r="P25" s="9"/>
      <c r="Q25" s="9"/>
      <c r="R25" s="9"/>
      <c r="S25" s="9"/>
      <c r="T25" s="9"/>
      <c r="U25" s="9"/>
      <c r="V25" s="3"/>
      <c r="W25" s="3"/>
      <c r="X25" s="3"/>
      <c r="Y25" s="3"/>
      <c r="Z25" s="3"/>
      <c r="AA25" s="3"/>
    </row>
    <row r="26" spans="2:22" s="5" customFormat="1" ht="33" customHeight="1">
      <c r="B26" s="336"/>
      <c r="C26" s="338" t="s">
        <v>177</v>
      </c>
      <c r="D26" s="341"/>
      <c r="E26" s="341"/>
      <c r="F26" s="339"/>
      <c r="G26" s="340"/>
      <c r="H26" s="342" t="s">
        <v>5</v>
      </c>
      <c r="I26" s="9"/>
      <c r="J26" s="9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s="5" customFormat="1" ht="213" customHeight="1">
      <c r="B27" s="337"/>
      <c r="C27" s="162" t="s">
        <v>81</v>
      </c>
      <c r="D27" s="148" t="s">
        <v>102</v>
      </c>
      <c r="E27" s="148" t="s">
        <v>169</v>
      </c>
      <c r="F27" s="163" t="s">
        <v>79</v>
      </c>
      <c r="G27" s="146" t="s">
        <v>100</v>
      </c>
      <c r="H27" s="343"/>
      <c r="I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s="5" customFormat="1" ht="23.25" customHeight="1">
      <c r="B28" s="13" t="s">
        <v>230</v>
      </c>
      <c r="C28" s="159">
        <v>13</v>
      </c>
      <c r="D28" s="151">
        <v>0</v>
      </c>
      <c r="E28" s="151">
        <v>13</v>
      </c>
      <c r="F28" s="151">
        <v>13</v>
      </c>
      <c r="G28" s="151">
        <v>0</v>
      </c>
      <c r="H28" s="151">
        <v>0</v>
      </c>
      <c r="I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7" s="5" customFormat="1" ht="21" customHeight="1">
      <c r="B29" s="6" t="s">
        <v>231</v>
      </c>
      <c r="C29" s="93">
        <f>D29+E29</f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16"/>
      <c r="J29" s="17"/>
      <c r="K29" s="9"/>
      <c r="L29" s="17"/>
      <c r="M29" s="17"/>
      <c r="N29" s="17"/>
      <c r="O29" s="17"/>
      <c r="P29" s="17"/>
      <c r="Q29" s="17"/>
      <c r="R29" s="9"/>
      <c r="S29" s="9"/>
      <c r="T29" s="9"/>
      <c r="U29" s="9"/>
      <c r="V29" s="3"/>
      <c r="W29" s="3"/>
      <c r="X29" s="3"/>
      <c r="Y29" s="3"/>
      <c r="Z29" s="3"/>
      <c r="AA29" s="3"/>
    </row>
    <row r="30" spans="2:27" s="5" customFormat="1" ht="21" customHeight="1">
      <c r="B30" s="18" t="s">
        <v>3</v>
      </c>
      <c r="C30" s="14">
        <f aca="true" t="shared" si="1" ref="C30:H30">SUM(C28:C29)</f>
        <v>13</v>
      </c>
      <c r="D30" s="14">
        <f t="shared" si="1"/>
        <v>0</v>
      </c>
      <c r="E30" s="14">
        <f t="shared" si="1"/>
        <v>13</v>
      </c>
      <c r="F30" s="14">
        <f t="shared" si="1"/>
        <v>13</v>
      </c>
      <c r="G30" s="14">
        <f t="shared" si="1"/>
        <v>0</v>
      </c>
      <c r="H30" s="14">
        <f t="shared" si="1"/>
        <v>0</v>
      </c>
      <c r="I30" s="16"/>
      <c r="J30" s="17"/>
      <c r="K30" s="9"/>
      <c r="L30" s="17"/>
      <c r="M30" s="17"/>
      <c r="N30" s="17"/>
      <c r="O30" s="17"/>
      <c r="P30" s="17"/>
      <c r="Q30" s="17"/>
      <c r="R30" s="9"/>
      <c r="S30" s="9"/>
      <c r="T30" s="9"/>
      <c r="U30" s="9"/>
      <c r="V30" s="3"/>
      <c r="W30" s="3"/>
      <c r="X30" s="3"/>
      <c r="Y30" s="3"/>
      <c r="Z30" s="3"/>
      <c r="AA30" s="3"/>
    </row>
    <row r="31" spans="2:27" s="5" customFormat="1" ht="21" customHeight="1">
      <c r="B31" s="116"/>
      <c r="C31" s="15"/>
      <c r="D31" s="15"/>
      <c r="E31" s="15"/>
      <c r="F31" s="15"/>
      <c r="G31" s="15"/>
      <c r="H31" s="15"/>
      <c r="I31" s="16"/>
      <c r="J31" s="17"/>
      <c r="K31" s="3"/>
      <c r="L31" s="17"/>
      <c r="M31" s="17"/>
      <c r="N31" s="17"/>
      <c r="O31" s="17"/>
      <c r="P31" s="17"/>
      <c r="Q31" s="17"/>
      <c r="R31" s="9"/>
      <c r="S31" s="9"/>
      <c r="T31" s="9"/>
      <c r="U31" s="9"/>
      <c r="V31" s="3"/>
      <c r="W31" s="3"/>
      <c r="X31" s="3"/>
      <c r="Y31" s="3"/>
      <c r="Z31" s="3"/>
      <c r="AA31" s="3"/>
    </row>
    <row r="32" spans="2:27" s="5" customFormat="1" ht="21" customHeight="1">
      <c r="B32" s="347" t="s">
        <v>133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9"/>
      <c r="V32" s="3"/>
      <c r="W32" s="3"/>
      <c r="X32" s="3"/>
      <c r="Y32" s="3"/>
      <c r="Z32" s="3"/>
      <c r="AA32" s="3"/>
    </row>
    <row r="33" spans="2:27" s="5" customFormat="1" ht="21" customHeight="1">
      <c r="B33" s="3" t="s">
        <v>72</v>
      </c>
      <c r="C33" s="15"/>
      <c r="D33" s="15"/>
      <c r="E33" s="15"/>
      <c r="F33" s="15"/>
      <c r="G33" s="15"/>
      <c r="H33" s="15"/>
      <c r="I33" s="16"/>
      <c r="J33" s="17"/>
      <c r="K33" s="3"/>
      <c r="L33" s="17"/>
      <c r="M33" s="17"/>
      <c r="N33" s="17"/>
      <c r="O33" s="17"/>
      <c r="P33" s="17"/>
      <c r="Q33" s="17"/>
      <c r="R33" s="9"/>
      <c r="S33" s="9"/>
      <c r="T33" s="9"/>
      <c r="U33" s="9"/>
      <c r="V33" s="3"/>
      <c r="W33" s="3"/>
      <c r="X33" s="3"/>
      <c r="Y33" s="3"/>
      <c r="Z33" s="3"/>
      <c r="AA33" s="3"/>
    </row>
    <row r="34" spans="2:27" s="5" customFormat="1" ht="86.25" customHeight="1">
      <c r="B34" s="348" t="s">
        <v>1</v>
      </c>
      <c r="C34" s="338" t="s">
        <v>196</v>
      </c>
      <c r="D34" s="339"/>
      <c r="E34" s="339"/>
      <c r="F34" s="328" t="s">
        <v>107</v>
      </c>
      <c r="G34" s="2"/>
      <c r="H34" s="2"/>
      <c r="I34" s="16"/>
      <c r="T34" s="2"/>
      <c r="U34" s="2"/>
      <c r="V34" s="3"/>
      <c r="W34" s="3"/>
      <c r="X34" s="3"/>
      <c r="Y34" s="3"/>
      <c r="Z34" s="3"/>
      <c r="AA34" s="3"/>
    </row>
    <row r="35" spans="2:27" s="5" customFormat="1" ht="61.5" customHeight="1">
      <c r="B35" s="349"/>
      <c r="C35" s="351" t="s">
        <v>137</v>
      </c>
      <c r="D35" s="351"/>
      <c r="E35" s="338" t="s">
        <v>136</v>
      </c>
      <c r="F35" s="328"/>
      <c r="G35" s="2"/>
      <c r="H35" s="2"/>
      <c r="I35" s="16"/>
      <c r="T35" s="25"/>
      <c r="U35" s="25"/>
      <c r="V35" s="3"/>
      <c r="W35" s="3"/>
      <c r="X35" s="3"/>
      <c r="Y35" s="3"/>
      <c r="Z35" s="3"/>
      <c r="AA35" s="3"/>
    </row>
    <row r="36" spans="2:27" s="5" customFormat="1" ht="112.5" customHeight="1">
      <c r="B36" s="349"/>
      <c r="C36" s="164" t="s">
        <v>103</v>
      </c>
      <c r="D36" s="164" t="s">
        <v>100</v>
      </c>
      <c r="E36" s="352"/>
      <c r="F36" s="350"/>
      <c r="G36" s="119"/>
      <c r="H36" s="2"/>
      <c r="I36" s="16"/>
      <c r="T36" s="119"/>
      <c r="U36" s="25"/>
      <c r="V36" s="3"/>
      <c r="W36" s="3"/>
      <c r="X36" s="3"/>
      <c r="Y36" s="3"/>
      <c r="Z36" s="3"/>
      <c r="AA36" s="3"/>
    </row>
    <row r="37" spans="2:27" s="5" customFormat="1" ht="36.75" customHeight="1">
      <c r="B37" s="13" t="s">
        <v>230</v>
      </c>
      <c r="C37" s="151">
        <v>21</v>
      </c>
      <c r="D37" s="151">
        <v>0</v>
      </c>
      <c r="E37" s="151">
        <v>3</v>
      </c>
      <c r="F37" s="151">
        <v>1</v>
      </c>
      <c r="G37" s="147"/>
      <c r="H37" s="2"/>
      <c r="I37" s="16"/>
      <c r="T37" s="147"/>
      <c r="U37" s="25"/>
      <c r="V37" s="3"/>
      <c r="W37" s="3"/>
      <c r="X37" s="3"/>
      <c r="Y37" s="3"/>
      <c r="Z37" s="3"/>
      <c r="AA37" s="3"/>
    </row>
    <row r="38" spans="2:27" s="5" customFormat="1" ht="27.75" customHeight="1">
      <c r="B38" s="6" t="s">
        <v>231</v>
      </c>
      <c r="C38" s="93">
        <v>0</v>
      </c>
      <c r="D38" s="93">
        <v>0</v>
      </c>
      <c r="E38" s="216">
        <v>3</v>
      </c>
      <c r="F38" s="7">
        <v>0</v>
      </c>
      <c r="G38" s="16"/>
      <c r="H38" s="17"/>
      <c r="I38" s="16"/>
      <c r="T38" s="16"/>
      <c r="U38" s="17"/>
      <c r="V38" s="3"/>
      <c r="W38" s="3"/>
      <c r="X38" s="3"/>
      <c r="Y38" s="3"/>
      <c r="Z38" s="3"/>
      <c r="AA38" s="3"/>
    </row>
    <row r="39" spans="2:27" s="5" customFormat="1" ht="21" customHeight="1">
      <c r="B39" s="10" t="s">
        <v>3</v>
      </c>
      <c r="C39" s="24">
        <f>SUM(C37:C38)</f>
        <v>21</v>
      </c>
      <c r="D39" s="24">
        <v>0</v>
      </c>
      <c r="E39" s="24">
        <f>SUM(E37:E38)</f>
        <v>6</v>
      </c>
      <c r="F39" s="7">
        <v>0</v>
      </c>
      <c r="G39" s="16"/>
      <c r="H39" s="17"/>
      <c r="I39" s="16"/>
      <c r="T39" s="16"/>
      <c r="U39" s="17"/>
      <c r="V39" s="3"/>
      <c r="W39" s="3"/>
      <c r="X39" s="3"/>
      <c r="Y39" s="3"/>
      <c r="Z39" s="3"/>
      <c r="AA39" s="3"/>
    </row>
    <row r="40" spans="2:30" s="5" customFormat="1" ht="45.75" customHeight="1">
      <c r="B40" s="347" t="s">
        <v>170</v>
      </c>
      <c r="C40" s="355"/>
      <c r="D40" s="355"/>
      <c r="E40" s="355"/>
      <c r="F40" s="355"/>
      <c r="G40" s="355"/>
      <c r="H40" s="355"/>
      <c r="I40" s="90"/>
      <c r="J40" s="90"/>
      <c r="K40" s="90"/>
      <c r="L40" s="90"/>
      <c r="M40" s="90"/>
      <c r="N40" s="90"/>
      <c r="O40" s="90"/>
      <c r="P40" s="90"/>
      <c r="Q40" s="1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5"/>
      <c r="AC40" s="26"/>
      <c r="AD40" s="25"/>
    </row>
    <row r="41" spans="2:27" s="5" customFormat="1" ht="102" customHeight="1">
      <c r="B41" s="356" t="s">
        <v>138</v>
      </c>
      <c r="C41" s="356"/>
      <c r="D41" s="356"/>
      <c r="E41" s="356"/>
      <c r="F41" s="356"/>
      <c r="G41" s="356"/>
      <c r="H41" s="3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3"/>
      <c r="V41" s="3"/>
      <c r="W41" s="3"/>
      <c r="X41" s="3"/>
      <c r="Y41" s="3"/>
      <c r="Z41" s="3"/>
      <c r="AA41" s="3"/>
    </row>
    <row r="42" spans="2:27" s="5" customFormat="1" ht="21" customHeight="1">
      <c r="B42" s="3" t="s">
        <v>6</v>
      </c>
      <c r="C42" s="15"/>
      <c r="D42" s="15"/>
      <c r="E42" s="15"/>
      <c r="F42" s="15"/>
      <c r="G42" s="15"/>
      <c r="H42" s="15"/>
      <c r="I42" s="16"/>
      <c r="J42" s="17"/>
      <c r="K42" s="3"/>
      <c r="L42" s="17"/>
      <c r="M42" s="17"/>
      <c r="N42" s="17"/>
      <c r="O42" s="17"/>
      <c r="P42" s="17"/>
      <c r="Q42" s="17"/>
      <c r="R42" s="9"/>
      <c r="S42" s="9"/>
      <c r="T42" s="9"/>
      <c r="U42" s="9"/>
      <c r="V42" s="3"/>
      <c r="W42" s="3"/>
      <c r="X42" s="3"/>
      <c r="Y42" s="3"/>
      <c r="Z42" s="3"/>
      <c r="AA42" s="3"/>
    </row>
    <row r="43" spans="2:25" s="5" customFormat="1" ht="43.5" customHeight="1">
      <c r="B43" s="327" t="s">
        <v>1</v>
      </c>
      <c r="C43" s="328" t="s">
        <v>185</v>
      </c>
      <c r="D43" s="328"/>
      <c r="E43" s="328"/>
      <c r="F43" s="328"/>
      <c r="G43" s="328"/>
      <c r="H43" s="328"/>
      <c r="I43" s="328"/>
      <c r="J43" s="17"/>
      <c r="K43" s="9"/>
      <c r="L43" s="9"/>
      <c r="M43" s="9"/>
      <c r="N43" s="9"/>
      <c r="O43" s="9"/>
      <c r="P43" s="9"/>
      <c r="Q43" s="9"/>
      <c r="R43" s="9"/>
      <c r="S43" s="9"/>
      <c r="T43" s="3"/>
      <c r="U43" s="3"/>
      <c r="V43" s="3"/>
      <c r="W43" s="3"/>
      <c r="X43" s="3"/>
      <c r="Y43" s="3"/>
    </row>
    <row r="44" spans="2:25" s="5" customFormat="1" ht="47.25" customHeight="1">
      <c r="B44" s="327"/>
      <c r="C44" s="328" t="s">
        <v>7</v>
      </c>
      <c r="D44" s="328" t="s">
        <v>8</v>
      </c>
      <c r="E44" s="328" t="s">
        <v>9</v>
      </c>
      <c r="F44" s="328"/>
      <c r="G44" s="328"/>
      <c r="H44" s="328" t="s">
        <v>172</v>
      </c>
      <c r="I44" s="328" t="s">
        <v>173</v>
      </c>
      <c r="J44" s="17"/>
      <c r="K44" s="9"/>
      <c r="L44" s="9"/>
      <c r="M44" s="9"/>
      <c r="N44" s="9"/>
      <c r="O44" s="9"/>
      <c r="P44" s="9"/>
      <c r="Q44" s="9"/>
      <c r="R44" s="9"/>
      <c r="S44" s="9"/>
      <c r="T44" s="3"/>
      <c r="U44" s="3"/>
      <c r="V44" s="3"/>
      <c r="W44" s="3"/>
      <c r="X44" s="3"/>
      <c r="Y44" s="3"/>
    </row>
    <row r="45" spans="2:25" s="5" customFormat="1" ht="81.75" customHeight="1">
      <c r="B45" s="327"/>
      <c r="C45" s="328"/>
      <c r="D45" s="328"/>
      <c r="E45" s="131" t="s">
        <v>3</v>
      </c>
      <c r="F45" s="131" t="s">
        <v>79</v>
      </c>
      <c r="G45" s="131" t="s">
        <v>100</v>
      </c>
      <c r="H45" s="328"/>
      <c r="I45" s="328"/>
      <c r="J45" s="17"/>
      <c r="K45" s="9"/>
      <c r="L45" s="9"/>
      <c r="M45" s="9"/>
      <c r="N45" s="9"/>
      <c r="O45" s="9"/>
      <c r="P45" s="9"/>
      <c r="Q45" s="9"/>
      <c r="R45" s="9"/>
      <c r="S45" s="9"/>
      <c r="T45" s="3"/>
      <c r="U45" s="3"/>
      <c r="V45" s="3"/>
      <c r="W45" s="3"/>
      <c r="X45" s="3"/>
      <c r="Y45" s="3"/>
    </row>
    <row r="46" spans="2:25" s="5" customFormat="1" ht="18.75" customHeight="1">
      <c r="B46" s="13" t="s">
        <v>230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1</v>
      </c>
      <c r="J46" s="17"/>
      <c r="K46" s="9"/>
      <c r="L46" s="9"/>
      <c r="M46" s="9"/>
      <c r="N46" s="9"/>
      <c r="O46" s="9"/>
      <c r="P46" s="9"/>
      <c r="Q46" s="9"/>
      <c r="R46" s="9"/>
      <c r="S46" s="9"/>
      <c r="T46" s="3"/>
      <c r="U46" s="3"/>
      <c r="V46" s="3"/>
      <c r="W46" s="3"/>
      <c r="X46" s="3"/>
      <c r="Y46" s="3"/>
    </row>
    <row r="47" spans="2:25" s="5" customFormat="1" ht="21" customHeight="1">
      <c r="B47" s="6" t="s">
        <v>231</v>
      </c>
      <c r="C47" s="20">
        <v>0</v>
      </c>
      <c r="D47" s="20">
        <v>0</v>
      </c>
      <c r="E47" s="21">
        <v>0</v>
      </c>
      <c r="F47" s="20">
        <v>0</v>
      </c>
      <c r="G47" s="20">
        <v>0</v>
      </c>
      <c r="H47" s="77">
        <v>0</v>
      </c>
      <c r="I47" s="77">
        <v>1</v>
      </c>
      <c r="J47" s="17"/>
      <c r="K47" s="9"/>
      <c r="L47" s="9"/>
      <c r="M47" s="9"/>
      <c r="N47" s="9"/>
      <c r="O47" s="9"/>
      <c r="P47" s="9"/>
      <c r="Q47" s="9"/>
      <c r="R47" s="9"/>
      <c r="S47" s="9"/>
      <c r="T47" s="3"/>
      <c r="U47" s="3"/>
      <c r="V47" s="3"/>
      <c r="W47" s="3"/>
      <c r="X47" s="3"/>
      <c r="Y47" s="3"/>
    </row>
    <row r="48" spans="2:25" s="5" customFormat="1" ht="21" customHeight="1">
      <c r="B48" s="18" t="s">
        <v>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8">
        <v>0</v>
      </c>
      <c r="I48" s="8">
        <v>1</v>
      </c>
      <c r="J48" s="17"/>
      <c r="K48" s="9"/>
      <c r="L48" s="9"/>
      <c r="M48" s="9"/>
      <c r="N48" s="9"/>
      <c r="O48" s="9"/>
      <c r="P48" s="9"/>
      <c r="Q48" s="9"/>
      <c r="R48" s="9"/>
      <c r="S48" s="9"/>
      <c r="T48" s="3"/>
      <c r="U48" s="3"/>
      <c r="V48" s="3"/>
      <c r="W48" s="3"/>
      <c r="X48" s="3"/>
      <c r="Y48" s="3"/>
    </row>
    <row r="49" spans="3:25" s="5" customFormat="1" ht="13.5" customHeight="1">
      <c r="C49" s="23"/>
      <c r="D49" s="23"/>
      <c r="E49" s="23"/>
      <c r="F49" s="15"/>
      <c r="G49" s="16"/>
      <c r="H49" s="17"/>
      <c r="I49" s="3"/>
      <c r="J49" s="17"/>
      <c r="K49" s="9"/>
      <c r="L49" s="9"/>
      <c r="M49" s="9"/>
      <c r="N49" s="9"/>
      <c r="O49" s="9"/>
      <c r="P49" s="9"/>
      <c r="Q49" s="9"/>
      <c r="R49" s="9"/>
      <c r="S49" s="9"/>
      <c r="T49" s="3"/>
      <c r="U49" s="3"/>
      <c r="V49" s="3"/>
      <c r="W49" s="3"/>
      <c r="X49" s="3"/>
      <c r="Y49" s="3"/>
    </row>
    <row r="50" spans="2:27" s="5" customFormat="1" ht="54.75" customHeight="1">
      <c r="B50" s="335" t="s">
        <v>174</v>
      </c>
      <c r="C50" s="335"/>
      <c r="D50" s="335"/>
      <c r="E50" s="335"/>
      <c r="F50" s="335"/>
      <c r="G50" s="335"/>
      <c r="H50" s="335"/>
      <c r="I50" s="335"/>
      <c r="J50" s="335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9"/>
      <c r="V50" s="3"/>
      <c r="W50" s="3"/>
      <c r="X50" s="3"/>
      <c r="Y50" s="3"/>
      <c r="Z50" s="3"/>
      <c r="AA50" s="3"/>
    </row>
    <row r="51" spans="2:27" s="5" customFormat="1" ht="72" customHeight="1">
      <c r="B51" s="335" t="s">
        <v>139</v>
      </c>
      <c r="C51" s="335"/>
      <c r="D51" s="335"/>
      <c r="E51" s="335"/>
      <c r="F51" s="335"/>
      <c r="G51" s="335"/>
      <c r="H51" s="335"/>
      <c r="I51" s="335"/>
      <c r="J51" s="335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9"/>
      <c r="V51" s="3"/>
      <c r="W51" s="3"/>
      <c r="X51" s="3"/>
      <c r="Y51" s="3"/>
      <c r="Z51" s="3"/>
      <c r="AA51" s="3"/>
    </row>
    <row r="52" spans="2:27" s="5" customFormat="1" ht="39.75" customHeight="1">
      <c r="B52" s="335" t="s">
        <v>10</v>
      </c>
      <c r="C52" s="335"/>
      <c r="D52" s="335"/>
      <c r="E52" s="335"/>
      <c r="F52" s="335"/>
      <c r="G52" s="335"/>
      <c r="H52" s="335"/>
      <c r="I52" s="335"/>
      <c r="J52" s="335"/>
      <c r="K52" s="3"/>
      <c r="L52" s="17"/>
      <c r="M52" s="17"/>
      <c r="N52" s="17"/>
      <c r="O52" s="17"/>
      <c r="P52" s="17"/>
      <c r="Q52" s="17"/>
      <c r="R52" s="9"/>
      <c r="S52" s="9"/>
      <c r="T52" s="9"/>
      <c r="U52" s="9"/>
      <c r="V52" s="3"/>
      <c r="W52" s="3"/>
      <c r="X52" s="3"/>
      <c r="Y52" s="3"/>
      <c r="Z52" s="3"/>
      <c r="AA52" s="3"/>
    </row>
    <row r="53" spans="3:27" s="5" customFormat="1" ht="18.75" customHeight="1">
      <c r="C53" s="27"/>
      <c r="D53" s="27"/>
      <c r="E53" s="27"/>
      <c r="F53" s="27"/>
      <c r="G53" s="27"/>
      <c r="H53" s="27"/>
      <c r="I53" s="27"/>
      <c r="J53" s="27"/>
      <c r="K53" s="2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="3" customFormat="1" ht="16.5">
      <c r="B54" s="3" t="s">
        <v>73</v>
      </c>
    </row>
    <row r="55" spans="2:6" s="3" customFormat="1" ht="41.25" customHeight="1">
      <c r="B55" s="327" t="s">
        <v>1</v>
      </c>
      <c r="C55" s="328" t="s">
        <v>80</v>
      </c>
      <c r="D55" s="328"/>
      <c r="E55" s="328"/>
      <c r="F55" s="328"/>
    </row>
    <row r="56" spans="2:6" s="3" customFormat="1" ht="42" customHeight="1">
      <c r="B56" s="327"/>
      <c r="C56" s="328" t="s">
        <v>3</v>
      </c>
      <c r="D56" s="358" t="s">
        <v>93</v>
      </c>
      <c r="E56" s="359"/>
      <c r="F56" s="328" t="s">
        <v>86</v>
      </c>
    </row>
    <row r="57" spans="2:6" s="3" customFormat="1" ht="114" customHeight="1">
      <c r="B57" s="327"/>
      <c r="C57" s="328"/>
      <c r="D57" s="131" t="s">
        <v>85</v>
      </c>
      <c r="E57" s="131" t="s">
        <v>100</v>
      </c>
      <c r="F57" s="328"/>
    </row>
    <row r="58" spans="2:6" s="3" customFormat="1" ht="22.5" customHeight="1">
      <c r="B58" s="48" t="s">
        <v>230</v>
      </c>
      <c r="C58" s="218">
        <v>22</v>
      </c>
      <c r="D58" s="218">
        <v>21</v>
      </c>
      <c r="E58" s="218">
        <v>0</v>
      </c>
      <c r="F58" s="218">
        <v>1</v>
      </c>
    </row>
    <row r="59" spans="2:6" s="3" customFormat="1" ht="33">
      <c r="B59" s="6" t="s">
        <v>231</v>
      </c>
      <c r="C59" s="38">
        <v>3</v>
      </c>
      <c r="D59" s="99">
        <v>0</v>
      </c>
      <c r="E59" s="66">
        <v>0</v>
      </c>
      <c r="F59" s="66">
        <v>3</v>
      </c>
    </row>
    <row r="60" spans="2:6" s="3" customFormat="1" ht="16.5">
      <c r="B60" s="36" t="s">
        <v>3</v>
      </c>
      <c r="C60" s="38">
        <f>SUM(C58:C59)</f>
        <v>25</v>
      </c>
      <c r="D60" s="38">
        <f>SUM(D58:D59)</f>
        <v>21</v>
      </c>
      <c r="E60" s="38">
        <f>SUM(E58:E59)</f>
        <v>0</v>
      </c>
      <c r="F60" s="38">
        <f>SUM(F58:F59)</f>
        <v>4</v>
      </c>
    </row>
    <row r="61" s="3" customFormat="1" ht="16.5"/>
    <row r="62" spans="2:9" s="3" customFormat="1" ht="35.25" customHeight="1">
      <c r="B62" s="335" t="s">
        <v>141</v>
      </c>
      <c r="C62" s="335"/>
      <c r="D62" s="335"/>
      <c r="E62" s="335"/>
      <c r="F62" s="335"/>
      <c r="G62" s="335"/>
      <c r="H62" s="335"/>
      <c r="I62" s="335"/>
    </row>
    <row r="63" spans="2:7" s="3" customFormat="1" ht="16.5" customHeight="1">
      <c r="B63" s="123"/>
      <c r="C63" s="123"/>
      <c r="D63" s="123"/>
      <c r="E63" s="123"/>
      <c r="F63" s="123"/>
      <c r="G63" s="123"/>
    </row>
    <row r="64" spans="2:27" s="5" customFormat="1" ht="18" customHeight="1">
      <c r="B64" s="3" t="s">
        <v>11</v>
      </c>
      <c r="C64" s="3"/>
      <c r="D64" s="3"/>
      <c r="E64" s="12"/>
      <c r="F64" s="12"/>
      <c r="G64" s="12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3"/>
      <c r="V64" s="3"/>
      <c r="W64" s="3"/>
      <c r="X64" s="3"/>
      <c r="Y64" s="3"/>
      <c r="Z64" s="3"/>
      <c r="AA64" s="3"/>
    </row>
    <row r="65" spans="2:27" s="5" customFormat="1" ht="50.25" customHeight="1">
      <c r="B65" s="327" t="s">
        <v>1</v>
      </c>
      <c r="C65" s="358" t="s">
        <v>188</v>
      </c>
      <c r="D65" s="362"/>
      <c r="E65" s="362"/>
      <c r="F65" s="362"/>
      <c r="G65" s="362"/>
      <c r="H65" s="362"/>
      <c r="I65" s="359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3"/>
      <c r="V65" s="3"/>
      <c r="W65" s="3"/>
      <c r="X65" s="3"/>
      <c r="Y65" s="3"/>
      <c r="Z65" s="3"/>
      <c r="AA65" s="3"/>
    </row>
    <row r="66" spans="2:27" s="5" customFormat="1" ht="38.25" customHeight="1">
      <c r="B66" s="327"/>
      <c r="C66" s="328" t="s">
        <v>64</v>
      </c>
      <c r="D66" s="328"/>
      <c r="E66" s="328"/>
      <c r="F66" s="328"/>
      <c r="G66" s="358" t="s">
        <v>65</v>
      </c>
      <c r="H66" s="362"/>
      <c r="I66" s="359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3"/>
      <c r="V66" s="3"/>
      <c r="W66" s="3"/>
      <c r="X66" s="3"/>
      <c r="Y66" s="3"/>
      <c r="Z66" s="3"/>
      <c r="AA66" s="3"/>
    </row>
    <row r="67" spans="2:27" s="5" customFormat="1" ht="26.25" customHeight="1">
      <c r="B67" s="327"/>
      <c r="C67" s="328" t="s">
        <v>176</v>
      </c>
      <c r="D67" s="328"/>
      <c r="E67" s="328"/>
      <c r="F67" s="328"/>
      <c r="G67" s="364" t="s">
        <v>144</v>
      </c>
      <c r="H67" s="364" t="s">
        <v>21</v>
      </c>
      <c r="I67" s="364" t="s">
        <v>22</v>
      </c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3"/>
      <c r="V67" s="3"/>
      <c r="W67" s="3"/>
      <c r="X67" s="3"/>
      <c r="Y67" s="3"/>
      <c r="Z67" s="3"/>
      <c r="AA67" s="3"/>
    </row>
    <row r="68" spans="2:27" s="5" customFormat="1" ht="168.75" customHeight="1">
      <c r="B68" s="327"/>
      <c r="C68" s="134" t="s">
        <v>60</v>
      </c>
      <c r="D68" s="134" t="s">
        <v>61</v>
      </c>
      <c r="E68" s="134" t="s">
        <v>62</v>
      </c>
      <c r="F68" s="134" t="s">
        <v>63</v>
      </c>
      <c r="G68" s="365"/>
      <c r="H68" s="365"/>
      <c r="I68" s="365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3"/>
      <c r="V68" s="3"/>
      <c r="W68" s="3"/>
      <c r="X68" s="3"/>
      <c r="Y68" s="3"/>
      <c r="Z68" s="3"/>
      <c r="AA68" s="3"/>
    </row>
    <row r="69" spans="2:27" s="5" customFormat="1" ht="23.25" customHeight="1">
      <c r="B69" s="6" t="s">
        <v>232</v>
      </c>
      <c r="C69" s="309">
        <v>20</v>
      </c>
      <c r="D69" s="309">
        <v>0</v>
      </c>
      <c r="E69" s="309">
        <v>0</v>
      </c>
      <c r="F69" s="309">
        <v>3</v>
      </c>
      <c r="G69" s="153">
        <v>1</v>
      </c>
      <c r="H69" s="153">
        <v>1</v>
      </c>
      <c r="I69" s="153">
        <v>1</v>
      </c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3"/>
      <c r="V69" s="3"/>
      <c r="W69" s="3"/>
      <c r="X69" s="3"/>
      <c r="Y69" s="3"/>
      <c r="Z69" s="3"/>
      <c r="AA69" s="3"/>
    </row>
    <row r="70" spans="2:27" s="5" customFormat="1" ht="22.5" customHeight="1">
      <c r="B70" s="6" t="s">
        <v>231</v>
      </c>
      <c r="C70" s="310">
        <v>3</v>
      </c>
      <c r="D70" s="310">
        <v>0</v>
      </c>
      <c r="E70" s="310">
        <v>0</v>
      </c>
      <c r="F70" s="310">
        <v>0</v>
      </c>
      <c r="G70" s="66">
        <v>1</v>
      </c>
      <c r="H70" s="66">
        <v>1</v>
      </c>
      <c r="I70" s="66">
        <v>1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s="5" customFormat="1" ht="31.5" customHeight="1">
      <c r="B71" s="36" t="s">
        <v>3</v>
      </c>
      <c r="C71" s="37">
        <f>SUM(C69:C70)</f>
        <v>23</v>
      </c>
      <c r="D71" s="37">
        <f>SUM(D69:D70)</f>
        <v>0</v>
      </c>
      <c r="E71" s="37">
        <f>SUM(E69:E70)</f>
        <v>0</v>
      </c>
      <c r="F71" s="37">
        <f>SUM(F69:F70)</f>
        <v>3</v>
      </c>
      <c r="G71" s="37">
        <v>1</v>
      </c>
      <c r="H71" s="38">
        <v>1</v>
      </c>
      <c r="I71" s="38">
        <v>1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s="5" customFormat="1" ht="18.75" customHeight="1">
      <c r="B72" s="116"/>
      <c r="C72" s="23"/>
      <c r="D72" s="23"/>
      <c r="E72" s="23"/>
      <c r="F72" s="23"/>
      <c r="G72" s="2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3" s="5" customFormat="1" ht="75" customHeight="1">
      <c r="B73" s="335" t="s">
        <v>148</v>
      </c>
      <c r="C73" s="335"/>
      <c r="D73" s="335"/>
      <c r="E73" s="335"/>
      <c r="F73" s="335"/>
      <c r="G73" s="335"/>
      <c r="H73" s="335"/>
      <c r="I73" s="335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2:23" s="5" customFormat="1" ht="87.75" customHeight="1">
      <c r="B74" s="335" t="s">
        <v>23</v>
      </c>
      <c r="C74" s="335"/>
      <c r="D74" s="335"/>
      <c r="E74" s="335"/>
      <c r="F74" s="335"/>
      <c r="G74" s="335"/>
      <c r="H74" s="335"/>
      <c r="I74" s="335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2:26" s="5" customFormat="1" ht="20.25" customHeight="1">
      <c r="B75" s="3"/>
      <c r="D75" s="12"/>
      <c r="E75" s="12"/>
      <c r="F75" s="12"/>
      <c r="G75" s="1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7" s="5" customFormat="1" ht="15.75" customHeight="1">
      <c r="B76" s="3" t="s">
        <v>74</v>
      </c>
      <c r="C76" s="3"/>
      <c r="D76" s="3"/>
      <c r="E76" s="54"/>
      <c r="F76" s="54"/>
      <c r="G76" s="54"/>
      <c r="H76" s="23"/>
      <c r="I76" s="52"/>
      <c r="J76" s="5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s="5" customFormat="1" ht="57.75" customHeight="1">
      <c r="B77" s="366" t="s">
        <v>1</v>
      </c>
      <c r="C77" s="328" t="s">
        <v>197</v>
      </c>
      <c r="D77" s="328"/>
      <c r="E77" s="328"/>
      <c r="F77" s="328"/>
      <c r="G77" s="328"/>
      <c r="H77" s="328"/>
      <c r="I77" s="328"/>
      <c r="J77" s="328"/>
      <c r="K77" s="328"/>
      <c r="L77" s="328"/>
      <c r="O77" s="118"/>
      <c r="P77" s="118"/>
      <c r="Q77" s="118"/>
      <c r="R77" s="118"/>
      <c r="S77" s="118"/>
      <c r="T77" s="118"/>
      <c r="U77" s="3"/>
      <c r="V77" s="3"/>
      <c r="W77" s="3"/>
      <c r="X77" s="3"/>
      <c r="Y77" s="3"/>
      <c r="Z77" s="3"/>
      <c r="AA77" s="3"/>
    </row>
    <row r="78" spans="2:27" s="5" customFormat="1" ht="61.5" customHeight="1">
      <c r="B78" s="366"/>
      <c r="C78" s="328" t="s">
        <v>3</v>
      </c>
      <c r="D78" s="364" t="s">
        <v>25</v>
      </c>
      <c r="E78" s="367" t="s">
        <v>26</v>
      </c>
      <c r="F78" s="367" t="s">
        <v>27</v>
      </c>
      <c r="G78" s="367" t="s">
        <v>28</v>
      </c>
      <c r="H78" s="367" t="s">
        <v>29</v>
      </c>
      <c r="I78" s="367" t="s">
        <v>145</v>
      </c>
      <c r="J78" s="320" t="s">
        <v>146</v>
      </c>
      <c r="K78" s="320"/>
      <c r="L78" s="320" t="s">
        <v>147</v>
      </c>
      <c r="O78" s="118"/>
      <c r="P78" s="118"/>
      <c r="Q78" s="118"/>
      <c r="R78" s="118"/>
      <c r="S78" s="118"/>
      <c r="T78" s="118"/>
      <c r="U78" s="3"/>
      <c r="V78" s="3"/>
      <c r="W78" s="3"/>
      <c r="X78" s="3"/>
      <c r="Y78" s="3"/>
      <c r="Z78" s="3"/>
      <c r="AA78" s="3"/>
    </row>
    <row r="79" spans="2:27" s="5" customFormat="1" ht="124.5" customHeight="1">
      <c r="B79" s="366"/>
      <c r="C79" s="328"/>
      <c r="D79" s="365"/>
      <c r="E79" s="367"/>
      <c r="F79" s="367"/>
      <c r="G79" s="367"/>
      <c r="H79" s="367"/>
      <c r="I79" s="367"/>
      <c r="J79" s="135" t="s">
        <v>98</v>
      </c>
      <c r="K79" s="135" t="s">
        <v>99</v>
      </c>
      <c r="L79" s="320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s="5" customFormat="1" ht="65.25" customHeight="1">
      <c r="B80" s="6" t="s">
        <v>232</v>
      </c>
      <c r="C80" s="151">
        <f>SUM(D80:I80)</f>
        <v>11</v>
      </c>
      <c r="D80" s="37">
        <v>1</v>
      </c>
      <c r="E80" s="37">
        <v>0</v>
      </c>
      <c r="F80" s="37">
        <v>3</v>
      </c>
      <c r="G80" s="37">
        <v>3</v>
      </c>
      <c r="H80" s="37">
        <v>4</v>
      </c>
      <c r="I80" s="151">
        <v>0</v>
      </c>
      <c r="J80" s="166">
        <v>6</v>
      </c>
      <c r="K80" s="166">
        <v>0</v>
      </c>
      <c r="L80" s="167"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s="5" customFormat="1" ht="27" customHeight="1">
      <c r="B81" s="6" t="s">
        <v>231</v>
      </c>
      <c r="C81" s="37">
        <f>D81+E81+F81+G81+H81+I81</f>
        <v>3</v>
      </c>
      <c r="D81" s="37">
        <v>0</v>
      </c>
      <c r="E81" s="37">
        <v>0</v>
      </c>
      <c r="F81" s="37">
        <v>0</v>
      </c>
      <c r="G81" s="37">
        <v>1</v>
      </c>
      <c r="H81" s="37">
        <v>2</v>
      </c>
      <c r="I81" s="109">
        <v>0</v>
      </c>
      <c r="J81" s="125">
        <v>0</v>
      </c>
      <c r="K81" s="38">
        <v>0</v>
      </c>
      <c r="L81" s="38"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s="5" customFormat="1" ht="17.25" customHeight="1">
      <c r="B82" s="10" t="s">
        <v>3</v>
      </c>
      <c r="C82" s="37">
        <f aca="true" t="shared" si="2" ref="C82:K82">SUM(C80:C81)</f>
        <v>14</v>
      </c>
      <c r="D82" s="37">
        <f t="shared" si="2"/>
        <v>1</v>
      </c>
      <c r="E82" s="37">
        <f t="shared" si="2"/>
        <v>0</v>
      </c>
      <c r="F82" s="37">
        <f t="shared" si="2"/>
        <v>3</v>
      </c>
      <c r="G82" s="37">
        <f t="shared" si="2"/>
        <v>4</v>
      </c>
      <c r="H82" s="100">
        <f t="shared" si="2"/>
        <v>6</v>
      </c>
      <c r="I82" s="38">
        <f t="shared" si="2"/>
        <v>0</v>
      </c>
      <c r="J82" s="38">
        <v>6</v>
      </c>
      <c r="K82" s="38">
        <f t="shared" si="2"/>
        <v>0</v>
      </c>
      <c r="L82" s="38"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s="5" customFormat="1" ht="17.25" customHeight="1">
      <c r="B83" s="116"/>
      <c r="C83" s="23"/>
      <c r="D83" s="23"/>
      <c r="E83" s="23"/>
      <c r="F83" s="23"/>
      <c r="G83" s="23"/>
      <c r="H83" s="2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s="5" customFormat="1" ht="21" customHeight="1">
      <c r="B84" s="347" t="s">
        <v>149</v>
      </c>
      <c r="C84" s="347"/>
      <c r="D84" s="347"/>
      <c r="E84" s="347"/>
      <c r="F84" s="347"/>
      <c r="G84" s="347"/>
      <c r="H84" s="25"/>
      <c r="I84" s="25"/>
      <c r="J84" s="5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s="5" customFormat="1" ht="39" customHeight="1">
      <c r="B85" s="335" t="s">
        <v>30</v>
      </c>
      <c r="C85" s="335"/>
      <c r="D85" s="335"/>
      <c r="E85" s="335"/>
      <c r="F85" s="335"/>
      <c r="G85" s="335"/>
      <c r="H85" s="335"/>
      <c r="I85" s="335"/>
      <c r="J85" s="33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0" s="3" customFormat="1" ht="30.75" customHeight="1">
      <c r="B86" s="3" t="s">
        <v>12</v>
      </c>
      <c r="E86" s="12"/>
      <c r="F86" s="12"/>
      <c r="G86" s="12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2:6" s="3" customFormat="1" ht="200.25" customHeight="1">
      <c r="B87" s="150" t="s">
        <v>1</v>
      </c>
      <c r="C87" s="131" t="s">
        <v>198</v>
      </c>
      <c r="D87" s="119"/>
      <c r="E87" s="119"/>
      <c r="F87" s="9"/>
    </row>
    <row r="88" spans="2:6" s="3" customFormat="1" ht="51.75" customHeight="1">
      <c r="B88" s="19" t="s">
        <v>232</v>
      </c>
      <c r="C88" s="151">
        <v>241</v>
      </c>
      <c r="D88" s="147"/>
      <c r="E88" s="147"/>
      <c r="F88" s="9"/>
    </row>
    <row r="89" spans="2:5" s="3" customFormat="1" ht="33">
      <c r="B89" s="6" t="s">
        <v>231</v>
      </c>
      <c r="C89" s="219">
        <v>296</v>
      </c>
      <c r="D89" s="105"/>
      <c r="E89" s="105"/>
    </row>
    <row r="90" spans="2:5" s="3" customFormat="1" ht="16.5">
      <c r="B90" s="10" t="s">
        <v>3</v>
      </c>
      <c r="C90" s="220">
        <f>SUM(C88:C89)</f>
        <v>537</v>
      </c>
      <c r="D90" s="27"/>
      <c r="E90" s="27"/>
    </row>
    <row r="91" spans="2:5" s="3" customFormat="1" ht="16.5">
      <c r="B91" s="74"/>
      <c r="C91" s="27"/>
      <c r="D91" s="27"/>
      <c r="E91" s="27"/>
    </row>
  </sheetData>
  <sheetProtection insertColumns="0" insertRows="0" deleteColumns="0" deleteRows="0"/>
  <mergeCells count="76">
    <mergeCell ref="I78:I79"/>
    <mergeCell ref="J78:K78"/>
    <mergeCell ref="L78:L79"/>
    <mergeCell ref="B84:G84"/>
    <mergeCell ref="B85:J85"/>
    <mergeCell ref="B73:I73"/>
    <mergeCell ref="B74:I74"/>
    <mergeCell ref="B77:B79"/>
    <mergeCell ref="C77:L77"/>
    <mergeCell ref="C78:C79"/>
    <mergeCell ref="D78:D79"/>
    <mergeCell ref="E78:E79"/>
    <mergeCell ref="F78:F79"/>
    <mergeCell ref="G78:G79"/>
    <mergeCell ref="H78:H79"/>
    <mergeCell ref="B65:B68"/>
    <mergeCell ref="C65:I65"/>
    <mergeCell ref="C66:F66"/>
    <mergeCell ref="G66:I66"/>
    <mergeCell ref="C67:F67"/>
    <mergeCell ref="G67:G68"/>
    <mergeCell ref="H67:H68"/>
    <mergeCell ref="I67:I68"/>
    <mergeCell ref="B62:I62"/>
    <mergeCell ref="B55:B57"/>
    <mergeCell ref="C55:F55"/>
    <mergeCell ref="C56:C57"/>
    <mergeCell ref="D56:E56"/>
    <mergeCell ref="F56:F57"/>
    <mergeCell ref="B50:J50"/>
    <mergeCell ref="B51:J51"/>
    <mergeCell ref="B52:J52"/>
    <mergeCell ref="B40:H40"/>
    <mergeCell ref="B41:H41"/>
    <mergeCell ref="B43:B45"/>
    <mergeCell ref="C43:I43"/>
    <mergeCell ref="C44:C45"/>
    <mergeCell ref="D44:D45"/>
    <mergeCell ref="E44:G44"/>
    <mergeCell ref="B14:B16"/>
    <mergeCell ref="H44:H45"/>
    <mergeCell ref="I44:I45"/>
    <mergeCell ref="B32:T32"/>
    <mergeCell ref="B34:B36"/>
    <mergeCell ref="C34:E34"/>
    <mergeCell ref="F34:F36"/>
    <mergeCell ref="C35:D35"/>
    <mergeCell ref="E35:E36"/>
    <mergeCell ref="B20:G20"/>
    <mergeCell ref="B21:J21"/>
    <mergeCell ref="B22:J22"/>
    <mergeCell ref="B23:J23"/>
    <mergeCell ref="B25:B27"/>
    <mergeCell ref="C25:H25"/>
    <mergeCell ref="C26:G26"/>
    <mergeCell ref="H26:H27"/>
    <mergeCell ref="C14:V14"/>
    <mergeCell ref="C15:C16"/>
    <mergeCell ref="D15:D16"/>
    <mergeCell ref="E15:G15"/>
    <mergeCell ref="H15:J15"/>
    <mergeCell ref="K15:M15"/>
    <mergeCell ref="N15:P15"/>
    <mergeCell ref="Q15:R15"/>
    <mergeCell ref="S15:T15"/>
    <mergeCell ref="U15:V15"/>
    <mergeCell ref="B2:I2"/>
    <mergeCell ref="B3:O3"/>
    <mergeCell ref="B5:B8"/>
    <mergeCell ref="C5:C8"/>
    <mergeCell ref="D5:H6"/>
    <mergeCell ref="D7:D8"/>
    <mergeCell ref="E7:E8"/>
    <mergeCell ref="F7:F8"/>
    <mergeCell ref="G7:G8"/>
    <mergeCell ref="H7:H8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33" r:id="rId2"/>
  <rowBreaks count="3" manualBreakCount="3">
    <brk id="7" max="22" man="1"/>
    <brk id="69" max="255" man="1"/>
    <brk id="88" max="255" man="1"/>
  </rowBreaks>
  <colBreaks count="1" manualBreakCount="1">
    <brk id="3" max="20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6.75390625" style="0" customWidth="1"/>
    <col min="2" max="2" width="34.875" style="0" customWidth="1"/>
    <col min="3" max="3" width="21.25390625" style="0" customWidth="1"/>
    <col min="4" max="4" width="27.00390625" style="0" customWidth="1"/>
    <col min="5" max="5" width="30.00390625" style="0" customWidth="1"/>
  </cols>
  <sheetData>
    <row r="2" spans="1:5" ht="52.5" customHeight="1">
      <c r="A2" s="104" t="s">
        <v>66</v>
      </c>
      <c r="B2" s="104" t="s">
        <v>67</v>
      </c>
      <c r="C2" s="104" t="s">
        <v>68</v>
      </c>
      <c r="D2" s="104" t="s">
        <v>69</v>
      </c>
      <c r="E2" s="104" t="s">
        <v>70</v>
      </c>
    </row>
    <row r="3" spans="1:5" ht="12.75">
      <c r="A3" s="68"/>
      <c r="B3" s="68"/>
      <c r="C3" s="68"/>
      <c r="D3" s="68"/>
      <c r="E3" s="68"/>
    </row>
    <row r="4" spans="1:5" ht="12.75">
      <c r="A4" s="68"/>
      <c r="B4" s="68"/>
      <c r="C4" s="68"/>
      <c r="D4" s="68"/>
      <c r="E4" s="68"/>
    </row>
    <row r="5" spans="1:5" ht="12.75">
      <c r="A5" s="68"/>
      <c r="B5" s="68"/>
      <c r="C5" s="68"/>
      <c r="D5" s="68"/>
      <c r="E5" s="68"/>
    </row>
    <row r="6" spans="1:5" ht="12.75">
      <c r="A6" s="68"/>
      <c r="B6" s="68"/>
      <c r="C6" s="68"/>
      <c r="D6" s="68"/>
      <c r="E6" s="68"/>
    </row>
    <row r="7" spans="1:5" ht="12.75">
      <c r="A7" s="68"/>
      <c r="B7" s="68"/>
      <c r="C7" s="68"/>
      <c r="D7" s="68"/>
      <c r="E7" s="68"/>
    </row>
    <row r="8" spans="1:5" ht="12.75">
      <c r="A8" s="68"/>
      <c r="B8" s="68"/>
      <c r="C8" s="68"/>
      <c r="D8" s="68"/>
      <c r="E8" s="68"/>
    </row>
    <row r="9" spans="1:5" ht="12.75">
      <c r="A9" s="68"/>
      <c r="B9" s="68"/>
      <c r="C9" s="68"/>
      <c r="D9" s="68"/>
      <c r="E9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2018-11-15T08:53:31Z</cp:lastPrinted>
  <dcterms:created xsi:type="dcterms:W3CDTF">2017-11-24T14:02:53Z</dcterms:created>
  <dcterms:modified xsi:type="dcterms:W3CDTF">2021-02-10T07:14:19Z</dcterms:modified>
  <cp:category/>
  <cp:version/>
  <cp:contentType/>
  <cp:contentStatus/>
</cp:coreProperties>
</file>